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A:\Design Work (DO NOT DELETE)\4. Council data\Councils 2022\f. February 2025 Economic Context Update\"/>
    </mc:Choice>
  </mc:AlternateContent>
  <xr:revisionPtr revIDLastSave="0" documentId="13_ncr:1_{516C30F5-018E-4495-A65E-2F69795C9AC9}" xr6:coauthVersionLast="47" xr6:coauthVersionMax="47" xr10:uidLastSave="{00000000-0000-0000-0000-000000000000}"/>
  <bookViews>
    <workbookView xWindow="-120" yWindow="-120" windowWidth="29040" windowHeight="15840" tabRatio="666" xr2:uid="{00000000-000D-0000-FFFF-FFFF00000000}"/>
  </bookViews>
  <sheets>
    <sheet name="KPIs" sheetId="16" r:id="rId1"/>
    <sheet name="Activity" sheetId="17" r:id="rId2"/>
    <sheet name="Population" sheetId="2" r:id="rId3"/>
    <sheet name="Labour Market" sheetId="3" r:id="rId4"/>
    <sheet name="Employee Jobs" sheetId="4" r:id="rId5"/>
    <sheet name="Earnings" sheetId="5" r:id="rId6"/>
    <sheet name="Business Base" sheetId="6" r:id="rId7"/>
    <sheet name="Business Demography" sheetId="7" r:id="rId8"/>
    <sheet name="Productivity" sheetId="11" r:id="rId9"/>
    <sheet name="GDP" sheetId="15" r:id="rId10"/>
    <sheet name="Exports" sheetId="12" r:id="rId11"/>
    <sheet name="R&amp;D &amp; RGDHI" sheetId="8" r:id="rId12"/>
    <sheet name="Entrepreneurship" sheetId="10" r:id="rId13"/>
    <sheet name="Sheet2" sheetId="14" state="hidden" r:id="rId14"/>
  </sheets>
  <definedNames>
    <definedName name="_xlnm._FilterDatabase" localSheetId="9" hidden="1">GDP!#REF!</definedName>
    <definedName name="_xlnm._FilterDatabase" localSheetId="2" hidden="1">Population!#REF!</definedName>
    <definedName name="_xlnm.Print_Area" localSheetId="6">'Business Base'!#REF!</definedName>
    <definedName name="_xlnm.Print_Area" localSheetId="5">Earnings!#REF!</definedName>
    <definedName name="_xlnm.Print_Area" localSheetId="3">'Labour Market'!#REF!</definedName>
    <definedName name="_xlnm.Print_Area" localSheetId="2">Population!$A$1:$K$25</definedName>
    <definedName name="_xlnm.Print_Area" localSheetId="11">'R&amp;D &amp; RGDHI'!$A$1:$I$25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25" i="16" l="1"/>
  <c r="R25" i="16"/>
  <c r="Q25" i="16"/>
  <c r="P25" i="16"/>
  <c r="O25" i="16"/>
  <c r="F25" i="16"/>
  <c r="E25" i="16"/>
  <c r="D25" i="16"/>
  <c r="C25" i="16"/>
  <c r="B25" i="16"/>
  <c r="S20" i="16"/>
  <c r="R20" i="16"/>
  <c r="Q20" i="16"/>
  <c r="P20" i="16"/>
  <c r="O20" i="16"/>
  <c r="F20" i="16"/>
  <c r="E20" i="16"/>
  <c r="D20" i="16"/>
  <c r="C20" i="16"/>
  <c r="B20" i="16"/>
  <c r="S19" i="16"/>
  <c r="R19" i="16"/>
  <c r="Q19" i="16"/>
  <c r="P19" i="16"/>
  <c r="O19" i="16"/>
  <c r="F19" i="16"/>
  <c r="E19" i="16"/>
  <c r="D19" i="16"/>
  <c r="C19" i="16"/>
  <c r="B19" i="16"/>
  <c r="S18" i="16"/>
  <c r="R18" i="16"/>
  <c r="Q18" i="16"/>
  <c r="P18" i="16"/>
  <c r="O18" i="16"/>
  <c r="F18" i="16"/>
  <c r="E18" i="16"/>
  <c r="D18" i="16"/>
  <c r="C18" i="16"/>
  <c r="B18" i="16"/>
  <c r="S17" i="16"/>
  <c r="R17" i="16"/>
  <c r="Q17" i="16"/>
  <c r="P17" i="16"/>
  <c r="F17" i="16"/>
  <c r="E17" i="16"/>
  <c r="D17" i="16"/>
  <c r="C17" i="16"/>
  <c r="B17" i="16"/>
  <c r="S16" i="16"/>
  <c r="R16" i="16"/>
  <c r="Q16" i="16"/>
  <c r="P16" i="16"/>
  <c r="O16" i="16"/>
  <c r="F16" i="16"/>
  <c r="E16" i="16"/>
  <c r="D16" i="16"/>
  <c r="C16" i="16"/>
  <c r="B16" i="16"/>
</calcChain>
</file>

<file path=xl/sharedStrings.xml><?xml version="1.0" encoding="utf-8"?>
<sst xmlns="http://schemas.openxmlformats.org/spreadsheetml/2006/main" count="431" uniqueCount="188">
  <si>
    <t>Council or Region</t>
  </si>
  <si>
    <t>Belfast</t>
  </si>
  <si>
    <t>Mid Ulster</t>
  </si>
  <si>
    <t>Antrim &amp; Newtownabbey</t>
  </si>
  <si>
    <t>Ards &amp; North Down</t>
  </si>
  <si>
    <t>Armagh City, Banbridge &amp; Craigavon</t>
  </si>
  <si>
    <t>Causeway Coast &amp; Glens</t>
  </si>
  <si>
    <t>Derry City &amp; Strabane</t>
  </si>
  <si>
    <t>Fermanagh &amp; Omagh</t>
  </si>
  <si>
    <t>Lisburn &amp; Castlereagh</t>
  </si>
  <si>
    <t>Mid &amp; East Antrim</t>
  </si>
  <si>
    <t>Newry, Mourne &amp; Down</t>
  </si>
  <si>
    <t>Eastern</t>
  </si>
  <si>
    <t>North Eastern</t>
  </si>
  <si>
    <t>North Western</t>
  </si>
  <si>
    <t>Southern</t>
  </si>
  <si>
    <t>Western</t>
  </si>
  <si>
    <t>All Population</t>
  </si>
  <si>
    <t>Age Band
40-64</t>
  </si>
  <si>
    <t>Age Band
40-64 %</t>
  </si>
  <si>
    <t>Age Band
65+</t>
  </si>
  <si>
    <t>Age Band
65+ %</t>
  </si>
  <si>
    <t>All
(% NI Population)</t>
  </si>
  <si>
    <t>NI</t>
  </si>
  <si>
    <t>Economically Active Number</t>
  </si>
  <si>
    <t>Economically Active
Rate</t>
  </si>
  <si>
    <t>Economically Inactive Number</t>
  </si>
  <si>
    <t>Economically Inactive
Rate</t>
  </si>
  <si>
    <t>Employment Number</t>
  </si>
  <si>
    <t>Employment Rate</t>
  </si>
  <si>
    <t>Claimant Count Number</t>
  </si>
  <si>
    <t>Claimant Count Rate</t>
  </si>
  <si>
    <t>All Jobs</t>
  </si>
  <si>
    <t>% of All Northern Ireland Jobs</t>
  </si>
  <si>
    <t>Construction</t>
  </si>
  <si>
    <t>Construction
%</t>
  </si>
  <si>
    <t>Manufacturing</t>
  </si>
  <si>
    <t>Manufacturing %</t>
  </si>
  <si>
    <t>Services</t>
  </si>
  <si>
    <t>Services
%</t>
  </si>
  <si>
    <t>Other</t>
  </si>
  <si>
    <t>Other
%</t>
  </si>
  <si>
    <t>Public Sector</t>
  </si>
  <si>
    <t>Private Sector
%</t>
  </si>
  <si>
    <t>Median Annual Earnings Place of Residence</t>
  </si>
  <si>
    <t>Median Annual Earnings Place of Work</t>
  </si>
  <si>
    <t>No Qualifications</t>
  </si>
  <si>
    <t>Qualifications
Below NVQ Level 4</t>
  </si>
  <si>
    <t>Qualifications
NVQ Level 4 and above</t>
  </si>
  <si>
    <t>Number of Businesses</t>
  </si>
  <si>
    <t>Micro
(0-9 employees)</t>
  </si>
  <si>
    <t>Micro
(0-9 employees) %</t>
  </si>
  <si>
    <t>Small
(10-49 employees)</t>
  </si>
  <si>
    <t>Small
(10-49 employees) %</t>
  </si>
  <si>
    <t>Medium
(50-249 employees)</t>
  </si>
  <si>
    <t>Medium
(50-249 employees) %</t>
  </si>
  <si>
    <t>Large
(250+ employees)</t>
  </si>
  <si>
    <t>Large
(250+ employees) %</t>
  </si>
  <si>
    <t>Agriculture</t>
  </si>
  <si>
    <t>Agriculture %</t>
  </si>
  <si>
    <t>Construction %</t>
  </si>
  <si>
    <t>Production
(incl Manufacturing)</t>
  </si>
  <si>
    <t>Production
(incl Manufacturing) %</t>
  </si>
  <si>
    <t>Services %</t>
  </si>
  <si>
    <t>Business
Births</t>
  </si>
  <si>
    <t>Business
Birth
Rate %</t>
  </si>
  <si>
    <t>1-Year Survival</t>
  </si>
  <si>
    <t>1-Year Survival Rate %</t>
  </si>
  <si>
    <t>No Qualifications Count</t>
  </si>
  <si>
    <t>Qualifications
Below NVQ Level 4
Count</t>
  </si>
  <si>
    <t>Qualifications
NVQ Level 4 and above
Count</t>
  </si>
  <si>
    <t>Private Sector</t>
  </si>
  <si>
    <t>Public Sector %</t>
  </si>
  <si>
    <t>Total Early-stage Entrepreneurial Activity</t>
  </si>
  <si>
    <t>NI Sales (£m)</t>
  </si>
  <si>
    <t>GB Sales (£m)</t>
  </si>
  <si>
    <t>NI Sales (%)</t>
  </si>
  <si>
    <t>GB Sales (%)</t>
  </si>
  <si>
    <t>IE Exports (%)</t>
  </si>
  <si>
    <t>REU Exports (%)</t>
  </si>
  <si>
    <t>ROW Exports (%)</t>
  </si>
  <si>
    <t>Total</t>
  </si>
  <si>
    <t>Mid and East Antrim</t>
  </si>
  <si>
    <t>Causeway Coast and Glens</t>
  </si>
  <si>
    <t>Fermanagh and Omagh</t>
  </si>
  <si>
    <t>Lisburn and Castlereagh</t>
  </si>
  <si>
    <t>Northern Ireland</t>
  </si>
  <si>
    <t>Newry, Mourne and Down</t>
  </si>
  <si>
    <t>Ards and North Down</t>
  </si>
  <si>
    <t>Derry City and Strabane</t>
  </si>
  <si>
    <t>Armagh, Banbridge and Craigavon</t>
  </si>
  <si>
    <t>Antrim and Newtownabbey</t>
  </si>
  <si>
    <t>Belfast City</t>
  </si>
  <si>
    <t>Total Early-stage Entrepreneurial Activity by Gender - Male</t>
  </si>
  <si>
    <t>Total Early-stage Entrepreneurial Activity by Gender - Female</t>
  </si>
  <si>
    <t>Total Early-stage Entrepreneurial Activity by Age - 18 to 29</t>
  </si>
  <si>
    <t>Total Early-stage Entrepreneurial Activity by Age - Over 30</t>
  </si>
  <si>
    <t>Total Early-stage Entrepreneurial Activity by Qualifications - Graduate</t>
  </si>
  <si>
    <t>Total Early-stage Entrepreneurial Activity by Qualifications - Non-Graduate</t>
  </si>
  <si>
    <t>Source: Labour Force Survey NISRA</t>
  </si>
  <si>
    <t>Source: Business Register and Employment Survey NISRA</t>
  </si>
  <si>
    <t>Source: Annual Survey of Hours and Earnings NISRA</t>
  </si>
  <si>
    <t>Source: Inter Departmental Business Register NISRA</t>
  </si>
  <si>
    <t>Source: Inter Departmental Business Register ONS</t>
  </si>
  <si>
    <t>Source: ONS Regional GVA (Balanced)</t>
  </si>
  <si>
    <t>Source: Global Entrepreneurship Monitor (UK), Enterprise Research Centre</t>
  </si>
  <si>
    <t>Unemployed Number</t>
  </si>
  <si>
    <t>Unemployed Rate</t>
  </si>
  <si>
    <t>Source: ONS Regional GDP</t>
  </si>
  <si>
    <t>GDP £m</t>
  </si>
  <si>
    <t>GDP per Head £</t>
  </si>
  <si>
    <t>Source: NISRA NI Economic Trade Statistics</t>
  </si>
  <si>
    <t>Source: ONS Regional Gross Disposable Household Income</t>
  </si>
  <si>
    <t>Gross Disposable Household Income per head 2018</t>
  </si>
  <si>
    <t>Gross Disposable Household Income per head 2019</t>
  </si>
  <si>
    <t>Gross Disposable Household Income per head 2020</t>
  </si>
  <si>
    <t>Count of Businesses</t>
  </si>
  <si>
    <t>Full Time Equivalent</t>
  </si>
  <si>
    <t>Sales (£m)</t>
  </si>
  <si>
    <t>External Sales (£m)</t>
  </si>
  <si>
    <t>Exports (£m)</t>
  </si>
  <si>
    <t>Micro (0-9)</t>
  </si>
  <si>
    <t>Small (10-49)</t>
  </si>
  <si>
    <t>Medium (50-249)</t>
  </si>
  <si>
    <t>Large (250+)</t>
  </si>
  <si>
    <t>Externally Owned - % of Businesses</t>
  </si>
  <si>
    <t>Locally Owned - % of Businesses</t>
  </si>
  <si>
    <t>Externally Owned - Employment %</t>
  </si>
  <si>
    <t>Locally Owned - Employment %</t>
  </si>
  <si>
    <t>Great Britain</t>
  </si>
  <si>
    <t>EU27 (excl UK)</t>
  </si>
  <si>
    <t>Rest of World (excl EU27)</t>
  </si>
  <si>
    <t>Other (Unassigned)</t>
  </si>
  <si>
    <t>Externally-Owned</t>
  </si>
  <si>
    <t>Locally-Owned</t>
  </si>
  <si>
    <t>No. of Businesses</t>
  </si>
  <si>
    <t>No. of Offers</t>
  </si>
  <si>
    <t>Assistance £m</t>
  </si>
  <si>
    <t>Investment £m</t>
  </si>
  <si>
    <t>Population, 2022</t>
  </si>
  <si>
    <t>Age Band
0-15</t>
  </si>
  <si>
    <t>Age Band
0-15 %</t>
  </si>
  <si>
    <t>Age Band
16-39</t>
  </si>
  <si>
    <t>Age Band
16-39 %</t>
  </si>
  <si>
    <t>Source: NISRA Mid-Year Population Estimates for Northern Ireland</t>
  </si>
  <si>
    <t>Employee Jobs, 2022</t>
  </si>
  <si>
    <t>GVA per Filled Job £</t>
  </si>
  <si>
    <t>5 Year Growth Rate</t>
  </si>
  <si>
    <t>Irish Rep. Exports (£m)</t>
  </si>
  <si>
    <t>Rest of EU Exports (£m)</t>
  </si>
  <si>
    <t>Rest of World Exports (£m)</t>
  </si>
  <si>
    <t>Exports 2019 (£)</t>
  </si>
  <si>
    <t>Exports 2020 (£)</t>
  </si>
  <si>
    <t>Exports 2021 (£)</t>
  </si>
  <si>
    <t>Exports 2022 (£)</t>
  </si>
  <si>
    <t>Exporters 2019</t>
  </si>
  <si>
    <t>Exporters 2020</t>
  </si>
  <si>
    <t>Exporters 2021</t>
  </si>
  <si>
    <t>Exporters 2022</t>
  </si>
  <si>
    <t>Business Spend on R&amp;D £m</t>
  </si>
  <si>
    <t>Business Spend on R&amp;D (% of Total Spend)</t>
  </si>
  <si>
    <t>Gross Disposable Household Income per head 2021</t>
  </si>
  <si>
    <t>Source: R&amp;D NISRA</t>
  </si>
  <si>
    <t>Invest NI KPIs by District Council Area, 2023</t>
  </si>
  <si>
    <t>Invest NI Activity by District Council Area, 2019-20 to 2023-24</t>
  </si>
  <si>
    <t>New Jobs</t>
  </si>
  <si>
    <t>Belfast Metropolitan Area</t>
  </si>
  <si>
    <t>Labour Market Structure, 2023 (16-64 Working-Age Population) and Claimant Count, Dec 2024</t>
  </si>
  <si>
    <t>low</t>
  </si>
  <si>
    <t>Source: NOMIS - Claimant Count Dec 2024</t>
  </si>
  <si>
    <t>Earnings (Basic and Other, Full-Time, Private Sector), 2024 and Qualifications, 2023</t>
  </si>
  <si>
    <t>Business Base, 2024</t>
  </si>
  <si>
    <t>Business Base, 2024 and Business Demography, 2023</t>
  </si>
  <si>
    <t>Productivity 2022</t>
  </si>
  <si>
    <t>Armagh City, Banbridge and Craigavon</t>
  </si>
  <si>
    <t>2018</t>
  </si>
  <si>
    <t>2019</t>
  </si>
  <si>
    <t>2020</t>
  </si>
  <si>
    <t>2021</t>
  </si>
  <si>
    <t>2022</t>
  </si>
  <si>
    <t>Regional GDP, 2022</t>
  </si>
  <si>
    <t>Exports, 2023</t>
  </si>
  <si>
    <t>Exports 2023 (£)</t>
  </si>
  <si>
    <t>Exporters 2023</t>
  </si>
  <si>
    <t>Gross Disposable Household Income per head 2022</t>
  </si>
  <si>
    <t>Business Spend on R&amp;D, 2023 and Regional Gross Disposable Household Income 2022</t>
  </si>
  <si>
    <t>Entrepreneurship, 2021-2023</t>
  </si>
  <si>
    <t>Outside BMA &amp; NI Wide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</si>
</sst>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-* #,##0_-;\-* #,##0_-;_-* &quot;-&quot;??_-;_-@_-"/>
    <numFmt numFmtId="165" formatCode="0.0%"/>
    <numFmt numFmtId="166" formatCode="0.0"/>
    <numFmt numFmtId="167" formatCode="_-* #,##0.0_-;\-* #,##0.0_-;_-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  <scheme val="minor"/>
    </font>
    <font>
      <sz val="12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5"/>
      <name val="Arial"/>
      <family val="2"/>
    </font>
    <font>
      <u/>
      <sz val="11"/>
      <color theme="10"/>
      <name val="Calibri"/>
      <family val="2"/>
    </font>
    <font>
      <u/>
      <sz val="10"/>
      <color indexed="12"/>
      <name val="Arial"/>
      <family val="2"/>
    </font>
    <font>
      <b/>
      <sz val="12"/>
      <color indexed="8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4" fillId="0" borderId="0"/>
    <xf numFmtId="0" fontId="5" fillId="0" borderId="0">
      <alignment vertical="top"/>
      <protection locked="0"/>
    </xf>
    <xf numFmtId="0" fontId="6" fillId="0" borderId="0"/>
    <xf numFmtId="43" fontId="1" fillId="0" borderId="0" applyFont="0" applyFill="0" applyBorder="0" applyAlignment="0" applyProtection="0"/>
    <xf numFmtId="0" fontId="7" fillId="0" borderId="0"/>
    <xf numFmtId="0" fontId="8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Alignment="0" applyProtection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104">
    <xf numFmtId="0" fontId="0" fillId="0" borderId="0" xfId="0"/>
    <xf numFmtId="0" fontId="0" fillId="0" borderId="1" xfId="0" applyBorder="1" applyAlignment="1">
      <alignment horizontal="center" wrapText="1"/>
    </xf>
    <xf numFmtId="49" fontId="1" fillId="0" borderId="4" xfId="3" applyNumberFormat="1" applyBorder="1"/>
    <xf numFmtId="49" fontId="1" fillId="0" borderId="1" xfId="3" applyNumberFormat="1" applyBorder="1"/>
    <xf numFmtId="0" fontId="0" fillId="0" borderId="2" xfId="0" applyBorder="1" applyAlignment="1">
      <alignment horizontal="center" wrapText="1"/>
    </xf>
    <xf numFmtId="49" fontId="0" fillId="0" borderId="1" xfId="3" applyNumberFormat="1" applyFont="1" applyBorder="1"/>
    <xf numFmtId="0" fontId="3" fillId="0" borderId="0" xfId="0" applyFont="1"/>
    <xf numFmtId="0" fontId="2" fillId="0" borderId="0" xfId="0" applyFont="1"/>
    <xf numFmtId="3" fontId="0" fillId="0" borderId="0" xfId="0" applyNumberFormat="1"/>
    <xf numFmtId="3" fontId="2" fillId="0" borderId="0" xfId="0" applyNumberFormat="1" applyFont="1"/>
    <xf numFmtId="4" fontId="2" fillId="0" borderId="0" xfId="0" applyNumberFormat="1" applyFont="1"/>
    <xf numFmtId="0" fontId="0" fillId="0" borderId="3" xfId="0" applyBorder="1" applyAlignment="1">
      <alignment wrapText="1"/>
    </xf>
    <xf numFmtId="43" fontId="0" fillId="0" borderId="0" xfId="0" applyNumberFormat="1"/>
    <xf numFmtId="9" fontId="0" fillId="0" borderId="0" xfId="0" applyNumberFormat="1"/>
    <xf numFmtId="0" fontId="8" fillId="0" borderId="0" xfId="9"/>
    <xf numFmtId="164" fontId="0" fillId="0" borderId="0" xfId="1" applyNumberFormat="1" applyFont="1" applyFill="1" applyBorder="1"/>
    <xf numFmtId="49" fontId="0" fillId="0" borderId="0" xfId="3" applyNumberFormat="1" applyFont="1"/>
    <xf numFmtId="9" fontId="0" fillId="0" borderId="0" xfId="2" applyFont="1" applyFill="1" applyBorder="1"/>
    <xf numFmtId="164" fontId="0" fillId="0" borderId="0" xfId="0" applyNumberFormat="1"/>
    <xf numFmtId="0" fontId="0" fillId="0" borderId="0" xfId="2" applyNumberFormat="1" applyFont="1" applyFill="1" applyBorder="1"/>
    <xf numFmtId="0" fontId="0" fillId="0" borderId="3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49" fontId="0" fillId="0" borderId="6" xfId="3" applyNumberFormat="1" applyFont="1" applyBorder="1"/>
    <xf numFmtId="165" fontId="0" fillId="0" borderId="0" xfId="2" applyNumberFormat="1" applyFont="1"/>
    <xf numFmtId="166" fontId="0" fillId="0" borderId="0" xfId="0" applyNumberFormat="1"/>
    <xf numFmtId="164" fontId="0" fillId="0" borderId="0" xfId="1" applyNumberFormat="1" applyFont="1"/>
    <xf numFmtId="0" fontId="1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12" fillId="0" borderId="0" xfId="0" applyFont="1" applyAlignment="1">
      <alignment horizontal="left" wrapText="1"/>
    </xf>
    <xf numFmtId="1" fontId="13" fillId="0" borderId="0" xfId="1" applyNumberFormat="1" applyFont="1" applyFill="1" applyBorder="1" applyAlignment="1">
      <alignment horizontal="right"/>
    </xf>
    <xf numFmtId="165" fontId="13" fillId="0" borderId="0" xfId="2" applyNumberFormat="1" applyFont="1" applyFill="1" applyBorder="1" applyAlignment="1">
      <alignment horizontal="right"/>
    </xf>
    <xf numFmtId="165" fontId="7" fillId="0" borderId="0" xfId="2" applyNumberFormat="1" applyFont="1" applyFill="1" applyBorder="1" applyAlignment="1">
      <alignment horizontal="right"/>
    </xf>
    <xf numFmtId="0" fontId="0" fillId="0" borderId="0" xfId="0" applyAlignment="1">
      <alignment wrapText="1"/>
    </xf>
    <xf numFmtId="49" fontId="1" fillId="0" borderId="0" xfId="3" applyNumberFormat="1"/>
    <xf numFmtId="165" fontId="0" fillId="0" borderId="0" xfId="0" applyNumberFormat="1"/>
    <xf numFmtId="1" fontId="0" fillId="0" borderId="0" xfId="0" applyNumberFormat="1"/>
    <xf numFmtId="164" fontId="0" fillId="0" borderId="0" xfId="1" applyNumberFormat="1" applyFont="1" applyFill="1"/>
    <xf numFmtId="0" fontId="0" fillId="0" borderId="0" xfId="1" applyNumberFormat="1" applyFont="1" applyFill="1" applyBorder="1"/>
    <xf numFmtId="43" fontId="0" fillId="0" borderId="0" xfId="3" applyNumberFormat="1" applyFont="1"/>
    <xf numFmtId="164" fontId="0" fillId="0" borderId="4" xfId="1" applyNumberFormat="1" applyFont="1" applyBorder="1"/>
    <xf numFmtId="164" fontId="0" fillId="0" borderId="1" xfId="1" applyNumberFormat="1" applyFont="1" applyBorder="1"/>
    <xf numFmtId="165" fontId="0" fillId="0" borderId="6" xfId="2" applyNumberFormat="1" applyFont="1" applyFill="1" applyBorder="1"/>
    <xf numFmtId="165" fontId="0" fillId="0" borderId="1" xfId="2" applyNumberFormat="1" applyFont="1" applyFill="1" applyBorder="1"/>
    <xf numFmtId="165" fontId="0" fillId="0" borderId="10" xfId="2" applyNumberFormat="1" applyFont="1" applyFill="1" applyBorder="1"/>
    <xf numFmtId="165" fontId="0" fillId="0" borderId="0" xfId="2" applyNumberFormat="1" applyFont="1" applyFill="1"/>
    <xf numFmtId="164" fontId="0" fillId="0" borderId="1" xfId="1" applyNumberFormat="1" applyFont="1" applyFill="1" applyBorder="1"/>
    <xf numFmtId="9" fontId="0" fillId="0" borderId="2" xfId="2" applyFont="1" applyFill="1" applyBorder="1"/>
    <xf numFmtId="164" fontId="0" fillId="0" borderId="2" xfId="1" applyNumberFormat="1" applyFont="1" applyFill="1" applyBorder="1"/>
    <xf numFmtId="9" fontId="0" fillId="0" borderId="1" xfId="2" applyFont="1" applyFill="1" applyBorder="1"/>
    <xf numFmtId="164" fontId="0" fillId="0" borderId="4" xfId="1" applyNumberFormat="1" applyFont="1" applyFill="1" applyBorder="1"/>
    <xf numFmtId="164" fontId="1" fillId="0" borderId="1" xfId="1" applyNumberFormat="1" applyFill="1" applyBorder="1"/>
    <xf numFmtId="9" fontId="0" fillId="0" borderId="4" xfId="2" applyFont="1" applyFill="1" applyBorder="1"/>
    <xf numFmtId="9" fontId="1" fillId="0" borderId="1" xfId="2" applyFill="1" applyBorder="1"/>
    <xf numFmtId="164" fontId="0" fillId="0" borderId="5" xfId="1" applyNumberFormat="1" applyFont="1" applyFill="1" applyBorder="1"/>
    <xf numFmtId="9" fontId="0" fillId="0" borderId="5" xfId="2" applyFont="1" applyFill="1" applyBorder="1"/>
    <xf numFmtId="165" fontId="0" fillId="0" borderId="2" xfId="2" applyNumberFormat="1" applyFont="1" applyFill="1" applyBorder="1"/>
    <xf numFmtId="9" fontId="0" fillId="0" borderId="1" xfId="1" applyNumberFormat="1" applyFont="1" applyFill="1" applyBorder="1"/>
    <xf numFmtId="164" fontId="0" fillId="0" borderId="1" xfId="1" applyNumberFormat="1" applyFont="1" applyBorder="1" applyAlignment="1">
      <alignment horizontal="center" wrapText="1"/>
    </xf>
    <xf numFmtId="164" fontId="0" fillId="0" borderId="2" xfId="1" applyNumberFormat="1" applyFont="1" applyBorder="1" applyAlignment="1">
      <alignment horizontal="center" wrapText="1"/>
    </xf>
    <xf numFmtId="43" fontId="0" fillId="0" borderId="2" xfId="1" applyFont="1" applyBorder="1" applyAlignment="1">
      <alignment horizontal="center" wrapText="1"/>
    </xf>
    <xf numFmtId="164" fontId="0" fillId="0" borderId="2" xfId="1" applyNumberFormat="1" applyFont="1" applyBorder="1"/>
    <xf numFmtId="9" fontId="0" fillId="0" borderId="1" xfId="2" applyFont="1" applyBorder="1"/>
    <xf numFmtId="9" fontId="0" fillId="0" borderId="2" xfId="2" applyFont="1" applyBorder="1"/>
    <xf numFmtId="167" fontId="0" fillId="0" borderId="2" xfId="1" applyNumberFormat="1" applyFont="1" applyBorder="1"/>
    <xf numFmtId="164" fontId="0" fillId="0" borderId="5" xfId="1" applyNumberFormat="1" applyFont="1" applyBorder="1"/>
    <xf numFmtId="9" fontId="0" fillId="0" borderId="4" xfId="2" applyFont="1" applyBorder="1"/>
    <xf numFmtId="9" fontId="0" fillId="0" borderId="5" xfId="2" applyFont="1" applyBorder="1"/>
    <xf numFmtId="43" fontId="0" fillId="0" borderId="0" xfId="1" applyFont="1"/>
    <xf numFmtId="9" fontId="0" fillId="0" borderId="0" xfId="2" applyFont="1"/>
    <xf numFmtId="9" fontId="0" fillId="0" borderId="2" xfId="2" applyFont="1" applyBorder="1" applyAlignment="1"/>
    <xf numFmtId="0" fontId="0" fillId="0" borderId="0" xfId="0" applyAlignment="1">
      <alignment horizontal="center" wrapText="1"/>
    </xf>
    <xf numFmtId="43" fontId="0" fillId="0" borderId="2" xfId="1" applyFont="1" applyFill="1" applyBorder="1"/>
    <xf numFmtId="43" fontId="0" fillId="0" borderId="5" xfId="1" applyFont="1" applyFill="1" applyBorder="1"/>
    <xf numFmtId="43" fontId="0" fillId="0" borderId="0" xfId="1" applyFont="1" applyFill="1"/>
    <xf numFmtId="43" fontId="0" fillId="0" borderId="1" xfId="1" applyFont="1" applyFill="1" applyBorder="1"/>
    <xf numFmtId="43" fontId="0" fillId="0" borderId="4" xfId="1" applyFont="1" applyFill="1" applyBorder="1"/>
    <xf numFmtId="4" fontId="0" fillId="0" borderId="0" xfId="0" applyNumberFormat="1"/>
    <xf numFmtId="0" fontId="0" fillId="0" borderId="6" xfId="0" applyBorder="1" applyAlignment="1">
      <alignment horizontal="center" wrapText="1"/>
    </xf>
    <xf numFmtId="9" fontId="0" fillId="0" borderId="6" xfId="2" applyFont="1" applyFill="1" applyBorder="1"/>
    <xf numFmtId="0" fontId="2" fillId="0" borderId="0" xfId="0" applyFont="1" applyAlignment="1">
      <alignment horizontal="center"/>
    </xf>
    <xf numFmtId="9" fontId="1" fillId="0" borderId="0" xfId="2" applyFill="1" applyBorder="1"/>
    <xf numFmtId="164" fontId="0" fillId="0" borderId="6" xfId="1" applyNumberFormat="1" applyFont="1" applyFill="1" applyBorder="1"/>
    <xf numFmtId="9" fontId="0" fillId="0" borderId="8" xfId="2" applyFont="1" applyFill="1" applyBorder="1"/>
    <xf numFmtId="167" fontId="0" fillId="0" borderId="1" xfId="1" applyNumberFormat="1" applyFont="1" applyFill="1" applyBorder="1"/>
    <xf numFmtId="167" fontId="0" fillId="0" borderId="0" xfId="1" applyNumberFormat="1" applyFont="1" applyFill="1" applyBorder="1"/>
    <xf numFmtId="9" fontId="0" fillId="0" borderId="9" xfId="2" applyFont="1" applyBorder="1"/>
    <xf numFmtId="9" fontId="0" fillId="0" borderId="7" xfId="2" applyFont="1" applyBorder="1"/>
    <xf numFmtId="164" fontId="0" fillId="0" borderId="0" xfId="1" applyNumberFormat="1" applyFont="1" applyBorder="1"/>
    <xf numFmtId="9" fontId="0" fillId="0" borderId="0" xfId="2" applyFont="1" applyBorder="1"/>
    <xf numFmtId="43" fontId="0" fillId="0" borderId="0" xfId="1" applyFont="1" applyFill="1" applyBorder="1"/>
    <xf numFmtId="9" fontId="0" fillId="0" borderId="0" xfId="1" applyNumberFormat="1" applyFont="1" applyFill="1" applyBorder="1"/>
    <xf numFmtId="165" fontId="0" fillId="0" borderId="0" xfId="2" applyNumberFormat="1" applyFont="1" applyFill="1" applyBorder="1"/>
    <xf numFmtId="164" fontId="1" fillId="0" borderId="0" xfId="1" applyNumberFormat="1" applyFill="1" applyBorder="1"/>
    <xf numFmtId="9" fontId="0" fillId="0" borderId="6" xfId="2" applyFont="1" applyBorder="1" applyAlignment="1">
      <alignment horizontal="center"/>
    </xf>
    <xf numFmtId="9" fontId="0" fillId="0" borderId="2" xfId="2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17">
    <cellStyle name="Comma" xfId="1" builtinId="3"/>
    <cellStyle name="Comma 2" xfId="7" xr:uid="{00000000-0005-0000-0000-000001000000}"/>
    <cellStyle name="Comma 3" xfId="10" xr:uid="{00000000-0005-0000-0000-000002000000}"/>
    <cellStyle name="Heading 1 2" xfId="11" xr:uid="{00000000-0005-0000-0000-000003000000}"/>
    <cellStyle name="Hyperlink" xfId="9" builtinId="8"/>
    <cellStyle name="Hyperlink 2" xfId="16" xr:uid="{00000000-0005-0000-0000-000005000000}"/>
    <cellStyle name="Hyperlink 2 2 2" xfId="13" xr:uid="{00000000-0005-0000-0000-000006000000}"/>
    <cellStyle name="Normal" xfId="0" builtinId="0"/>
    <cellStyle name="Normal 2" xfId="14" xr:uid="{00000000-0005-0000-0000-000008000000}"/>
    <cellStyle name="Normal 2 2" xfId="4" xr:uid="{00000000-0005-0000-0000-000009000000}"/>
    <cellStyle name="Normal 2 3" xfId="5" xr:uid="{00000000-0005-0000-0000-00000A000000}"/>
    <cellStyle name="Normal 2 9" xfId="6" xr:uid="{00000000-0005-0000-0000-00000B000000}"/>
    <cellStyle name="Normal 28" xfId="12" xr:uid="{00000000-0005-0000-0000-00000C000000}"/>
    <cellStyle name="Normal 3 3" xfId="15" xr:uid="{00000000-0005-0000-0000-00000D000000}"/>
    <cellStyle name="Normal 5" xfId="8" xr:uid="{00000000-0005-0000-0000-00000E000000}"/>
    <cellStyle name="Normal 6" xfId="3" xr:uid="{00000000-0005-0000-0000-00000F000000}"/>
    <cellStyle name="Per 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89CAFE-45A1-4485-9DE6-E9EBEDA5A683}">
  <dimension ref="A1:AJ27"/>
  <sheetViews>
    <sheetView tabSelected="1" workbookViewId="0">
      <selection activeCell="B23" sqref="B23"/>
    </sheetView>
  </sheetViews>
  <sheetFormatPr defaultRowHeight="15" x14ac:dyDescent="0.25"/>
  <cols>
    <col min="1" max="1" width="37.5703125" bestFit="1" customWidth="1"/>
    <col min="2" max="19" width="13.140625" customWidth="1"/>
    <col min="22" max="24" width="12.140625" bestFit="1" customWidth="1"/>
  </cols>
  <sheetData>
    <row r="1" spans="1:36" x14ac:dyDescent="0.25">
      <c r="A1" s="6" t="s">
        <v>163</v>
      </c>
    </row>
    <row r="2" spans="1:36" ht="15.75" thickBot="1" x14ac:dyDescent="0.3"/>
    <row r="3" spans="1:36" ht="60.75" thickBot="1" x14ac:dyDescent="0.3">
      <c r="A3" s="20" t="s">
        <v>0</v>
      </c>
      <c r="B3" s="57" t="s">
        <v>116</v>
      </c>
      <c r="C3" s="58" t="s">
        <v>117</v>
      </c>
      <c r="D3" s="59" t="s">
        <v>118</v>
      </c>
      <c r="E3" s="59" t="s">
        <v>119</v>
      </c>
      <c r="F3" s="58" t="s">
        <v>120</v>
      </c>
      <c r="G3" s="57" t="s">
        <v>121</v>
      </c>
      <c r="H3" s="58" t="s">
        <v>122</v>
      </c>
      <c r="I3" s="59" t="s">
        <v>123</v>
      </c>
      <c r="J3" s="59" t="s">
        <v>124</v>
      </c>
      <c r="K3" s="58" t="s">
        <v>125</v>
      </c>
      <c r="L3" s="58" t="s">
        <v>126</v>
      </c>
      <c r="M3" s="58" t="s">
        <v>127</v>
      </c>
      <c r="N3" s="58" t="s">
        <v>128</v>
      </c>
      <c r="O3" s="59" t="s">
        <v>86</v>
      </c>
      <c r="P3" s="59" t="s">
        <v>129</v>
      </c>
      <c r="Q3" s="58" t="s">
        <v>130</v>
      </c>
      <c r="R3" s="59" t="s">
        <v>131</v>
      </c>
      <c r="S3" s="58" t="s">
        <v>132</v>
      </c>
    </row>
    <row r="4" spans="1:36" ht="15.75" thickBot="1" x14ac:dyDescent="0.3">
      <c r="A4" s="3" t="s">
        <v>91</v>
      </c>
      <c r="B4" s="40">
        <v>78</v>
      </c>
      <c r="C4" s="60">
        <v>7480.1401425250415</v>
      </c>
      <c r="D4" s="40">
        <v>1634.7431166276851</v>
      </c>
      <c r="E4" s="40">
        <v>1267.8354435520032</v>
      </c>
      <c r="F4" s="40">
        <v>577.48357219392528</v>
      </c>
      <c r="G4" s="61">
        <v>0.17948717948717949</v>
      </c>
      <c r="H4" s="62">
        <v>0.4358974358974359</v>
      </c>
      <c r="I4" s="85">
        <v>0.32051282051282054</v>
      </c>
      <c r="J4" s="85">
        <v>6.4102564102564097E-2</v>
      </c>
      <c r="K4" s="62">
        <v>0.10256410256410256</v>
      </c>
      <c r="L4" s="62">
        <v>0.89743589743589747</v>
      </c>
      <c r="M4" s="68">
        <v>0.18622645745374639</v>
      </c>
      <c r="N4" s="62">
        <v>0.81377354254625367</v>
      </c>
      <c r="O4" s="60">
        <v>366.90767307568177</v>
      </c>
      <c r="P4" s="60">
        <v>690.35187135807803</v>
      </c>
      <c r="Q4" s="60">
        <v>294.92864306731826</v>
      </c>
      <c r="R4" s="60">
        <v>243.029934126607</v>
      </c>
      <c r="S4" s="60">
        <v>39.524994999999997</v>
      </c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</row>
    <row r="5" spans="1:36" ht="15.75" thickBot="1" x14ac:dyDescent="0.3">
      <c r="A5" s="3" t="s">
        <v>88</v>
      </c>
      <c r="B5" s="40">
        <v>56</v>
      </c>
      <c r="C5" s="60">
        <v>2538.6491122833668</v>
      </c>
      <c r="D5" s="40">
        <v>518.16775926396554</v>
      </c>
      <c r="E5" s="40">
        <v>437.81344677184455</v>
      </c>
      <c r="F5" s="40">
        <v>254.28081391705632</v>
      </c>
      <c r="G5" s="61">
        <v>0.25</v>
      </c>
      <c r="H5" s="86">
        <v>0.5357142857142857</v>
      </c>
      <c r="I5" s="93">
        <v>0.21</v>
      </c>
      <c r="J5" s="94"/>
      <c r="K5" s="62">
        <v>0.10714285714285714</v>
      </c>
      <c r="L5" s="62">
        <v>0.8928571428571429</v>
      </c>
      <c r="M5" s="62">
        <v>0.23930049925394739</v>
      </c>
      <c r="N5" s="62">
        <v>0.76069950074605275</v>
      </c>
      <c r="O5" s="60">
        <v>80.354312492120968</v>
      </c>
      <c r="P5" s="60">
        <v>183.53263285478823</v>
      </c>
      <c r="Q5" s="60">
        <v>98.06957913097628</v>
      </c>
      <c r="R5" s="60">
        <v>135.18849878608006</v>
      </c>
      <c r="S5" s="60">
        <v>21.022735999999998</v>
      </c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</row>
    <row r="6" spans="1:36" ht="15.75" thickBot="1" x14ac:dyDescent="0.3">
      <c r="A6" s="3" t="s">
        <v>5</v>
      </c>
      <c r="B6" s="40">
        <v>153</v>
      </c>
      <c r="C6" s="60">
        <v>19120.892857142859</v>
      </c>
      <c r="D6" s="40">
        <v>4125.8656379010527</v>
      </c>
      <c r="E6" s="40">
        <v>3609.4225996314694</v>
      </c>
      <c r="F6" s="40">
        <v>1463.8808566154698</v>
      </c>
      <c r="G6" s="61">
        <v>0.24836601307189543</v>
      </c>
      <c r="H6" s="62">
        <v>0.39869281045751637</v>
      </c>
      <c r="I6" s="65">
        <v>0.24836601307189543</v>
      </c>
      <c r="J6" s="66">
        <v>0.10457516339869281</v>
      </c>
      <c r="K6" s="62">
        <v>0.1111111111111111</v>
      </c>
      <c r="L6" s="62">
        <v>0.88888888888888884</v>
      </c>
      <c r="M6" s="62">
        <v>0.48025999981321849</v>
      </c>
      <c r="N6" s="62">
        <v>0.51974000018678146</v>
      </c>
      <c r="O6" s="60">
        <v>516.44303826958333</v>
      </c>
      <c r="P6" s="60">
        <v>2145.541743016001</v>
      </c>
      <c r="Q6" s="60">
        <v>955.15171751059063</v>
      </c>
      <c r="R6" s="60">
        <v>502.68658510487853</v>
      </c>
      <c r="S6" s="60">
        <v>6.042554</v>
      </c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15.75" thickBot="1" x14ac:dyDescent="0.3">
      <c r="A7" s="3" t="s">
        <v>1</v>
      </c>
      <c r="B7" s="40">
        <v>373</v>
      </c>
      <c r="C7" s="60">
        <v>43418.228788186258</v>
      </c>
      <c r="D7" s="40">
        <v>6693.078170089575</v>
      </c>
      <c r="E7" s="40">
        <v>4891.8741799352811</v>
      </c>
      <c r="F7" s="40">
        <v>2326.1164162278887</v>
      </c>
      <c r="G7" s="61">
        <v>0.23056300268096513</v>
      </c>
      <c r="H7" s="62">
        <v>0.45576407506702415</v>
      </c>
      <c r="I7" s="62">
        <v>0.22252010723860591</v>
      </c>
      <c r="J7" s="62">
        <v>9.1152815013404831E-2</v>
      </c>
      <c r="K7" s="62">
        <v>0.27613941018766758</v>
      </c>
      <c r="L7" s="62">
        <v>0.72386058981233248</v>
      </c>
      <c r="M7" s="62">
        <v>0.71297976969602617</v>
      </c>
      <c r="N7" s="62">
        <v>0.28702023030397383</v>
      </c>
      <c r="O7" s="60">
        <v>1801.2039901543003</v>
      </c>
      <c r="P7" s="60">
        <v>2565.7577637073937</v>
      </c>
      <c r="Q7" s="60">
        <v>737.06418540001039</v>
      </c>
      <c r="R7" s="60">
        <v>1546.7522186510002</v>
      </c>
      <c r="S7" s="60">
        <v>42.300012176879164</v>
      </c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</row>
    <row r="8" spans="1:36" ht="15.75" thickBot="1" x14ac:dyDescent="0.3">
      <c r="A8" s="3" t="s">
        <v>83</v>
      </c>
      <c r="B8" s="40">
        <v>81</v>
      </c>
      <c r="C8" s="60">
        <v>4083.4074091911948</v>
      </c>
      <c r="D8" s="40">
        <v>1253.3680217046012</v>
      </c>
      <c r="E8" s="40">
        <v>931.94686322546409</v>
      </c>
      <c r="F8" s="40">
        <v>569.35603158396975</v>
      </c>
      <c r="G8" s="61">
        <v>0.40740740740740738</v>
      </c>
      <c r="H8" s="62">
        <v>0.34567901234567899</v>
      </c>
      <c r="I8" s="62">
        <v>0.18518518518518517</v>
      </c>
      <c r="J8" s="62">
        <v>6.1728395061728392E-2</v>
      </c>
      <c r="K8" s="62">
        <v>0.1111111111111111</v>
      </c>
      <c r="L8" s="62">
        <v>0.88888888888888884</v>
      </c>
      <c r="M8" s="62">
        <v>0.37027899704464795</v>
      </c>
      <c r="N8" s="62">
        <v>0.62972100295535205</v>
      </c>
      <c r="O8" s="60">
        <v>321.42115847913743</v>
      </c>
      <c r="P8" s="60">
        <v>362.59083164149462</v>
      </c>
      <c r="Q8" s="60">
        <v>407.55647444196961</v>
      </c>
      <c r="R8" s="60">
        <v>160.37272390799998</v>
      </c>
      <c r="S8" s="60">
        <v>1.4268332340000001</v>
      </c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</row>
    <row r="9" spans="1:36" ht="15.75" thickBot="1" x14ac:dyDescent="0.3">
      <c r="A9" s="3" t="s">
        <v>89</v>
      </c>
      <c r="B9" s="40">
        <v>85</v>
      </c>
      <c r="C9" s="60">
        <v>7374.4384901190233</v>
      </c>
      <c r="D9" s="40">
        <v>948.60071297149727</v>
      </c>
      <c r="E9" s="40">
        <v>707.20365788402091</v>
      </c>
      <c r="F9" s="40">
        <v>554.00030293583063</v>
      </c>
      <c r="G9" s="61">
        <v>0.24705882352941178</v>
      </c>
      <c r="H9" s="62">
        <v>0.38823529411764707</v>
      </c>
      <c r="I9" s="62">
        <v>0.30588235294117649</v>
      </c>
      <c r="J9" s="62">
        <v>5.8823529411764705E-2</v>
      </c>
      <c r="K9" s="62">
        <v>0.15294117647058825</v>
      </c>
      <c r="L9" s="62">
        <v>0.84705882352941175</v>
      </c>
      <c r="M9" s="62">
        <v>0.46790003125299767</v>
      </c>
      <c r="N9" s="62">
        <v>0.53209996874700227</v>
      </c>
      <c r="O9" s="60">
        <v>241.39705508747639</v>
      </c>
      <c r="P9" s="60">
        <v>153.20335494819037</v>
      </c>
      <c r="Q9" s="60">
        <v>304.17157977818221</v>
      </c>
      <c r="R9" s="60">
        <v>248.96223515764854</v>
      </c>
      <c r="S9" s="63">
        <v>0.86648800000000004</v>
      </c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</row>
    <row r="10" spans="1:36" ht="15.75" thickBot="1" x14ac:dyDescent="0.3">
      <c r="A10" s="3" t="s">
        <v>84</v>
      </c>
      <c r="B10" s="40">
        <v>74</v>
      </c>
      <c r="C10" s="60">
        <v>5184.330051980688</v>
      </c>
      <c r="D10" s="40">
        <v>1600.8909328953628</v>
      </c>
      <c r="E10" s="40">
        <v>1324.5761867092665</v>
      </c>
      <c r="F10" s="40">
        <v>488.01025921368472</v>
      </c>
      <c r="G10" s="61">
        <v>0.20270270270270271</v>
      </c>
      <c r="H10" s="62">
        <v>0.48648648648648651</v>
      </c>
      <c r="I10" s="62">
        <v>0.25675675675675674</v>
      </c>
      <c r="J10" s="62">
        <v>5.4054054054054057E-2</v>
      </c>
      <c r="K10" s="62">
        <v>0.12162162162162163</v>
      </c>
      <c r="L10" s="62">
        <v>0.8783783783783784</v>
      </c>
      <c r="M10" s="62">
        <v>0.34266722646666437</v>
      </c>
      <c r="N10" s="62">
        <v>0.65733277353333552</v>
      </c>
      <c r="O10" s="60">
        <v>276.31474618609707</v>
      </c>
      <c r="P10" s="60">
        <v>836.56592749558115</v>
      </c>
      <c r="Q10" s="60">
        <v>369.50013494885991</v>
      </c>
      <c r="R10" s="60">
        <v>117.05195326482487</v>
      </c>
      <c r="S10" s="60">
        <v>1.4581710000000001</v>
      </c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</row>
    <row r="11" spans="1:36" ht="15.75" thickBot="1" x14ac:dyDescent="0.3">
      <c r="A11" s="2" t="s">
        <v>85</v>
      </c>
      <c r="B11" s="39">
        <v>106</v>
      </c>
      <c r="C11" s="64">
        <v>5701.7950146357471</v>
      </c>
      <c r="D11" s="40">
        <v>2260.975537570188</v>
      </c>
      <c r="E11" s="40">
        <v>1660.1564447380497</v>
      </c>
      <c r="F11" s="40">
        <v>388.58819024493727</v>
      </c>
      <c r="G11" s="65">
        <v>0.27358490566037735</v>
      </c>
      <c r="H11" s="66">
        <v>0.44339622641509435</v>
      </c>
      <c r="I11" s="62">
        <v>0.23584905660377359</v>
      </c>
      <c r="J11" s="62">
        <v>4.716981132075472E-2</v>
      </c>
      <c r="K11" s="66">
        <v>0.11320754716981132</v>
      </c>
      <c r="L11" s="66">
        <v>0.8867924528301887</v>
      </c>
      <c r="M11" s="66">
        <v>0.24001213591285606</v>
      </c>
      <c r="N11" s="66">
        <v>0.75998786408714392</v>
      </c>
      <c r="O11" s="64">
        <v>600.81909283213906</v>
      </c>
      <c r="P11" s="64">
        <v>1271.5682544931121</v>
      </c>
      <c r="Q11" s="64">
        <v>291.44306241919588</v>
      </c>
      <c r="R11" s="64">
        <v>48.084258533449841</v>
      </c>
      <c r="S11" s="64">
        <v>49.060869292291457</v>
      </c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</row>
    <row r="12" spans="1:36" ht="15.75" thickBot="1" x14ac:dyDescent="0.3">
      <c r="A12" s="2" t="s">
        <v>82</v>
      </c>
      <c r="B12" s="39">
        <v>58</v>
      </c>
      <c r="C12" s="64">
        <v>6565.4689258249109</v>
      </c>
      <c r="D12" s="40">
        <v>1448.274446776813</v>
      </c>
      <c r="E12" s="40">
        <v>1204.2275866219318</v>
      </c>
      <c r="F12" s="40">
        <v>327.03395634055266</v>
      </c>
      <c r="G12" s="65">
        <v>0.18965517241379309</v>
      </c>
      <c r="H12" s="66">
        <v>0.44827586206896552</v>
      </c>
      <c r="I12" s="62">
        <v>0.25862068965517243</v>
      </c>
      <c r="J12" s="62">
        <v>0.10344827586206896</v>
      </c>
      <c r="K12" s="66">
        <v>0.15517241379310345</v>
      </c>
      <c r="L12" s="66">
        <v>0.84482758620689657</v>
      </c>
      <c r="M12" s="66">
        <v>0.56583924803714347</v>
      </c>
      <c r="N12" s="66">
        <v>0.43416075196285653</v>
      </c>
      <c r="O12" s="64">
        <v>244.04686015488136</v>
      </c>
      <c r="P12" s="64">
        <v>877.193630281379</v>
      </c>
      <c r="Q12" s="64">
        <v>210.82889894583838</v>
      </c>
      <c r="R12" s="64">
        <v>109.96695622088505</v>
      </c>
      <c r="S12" s="64">
        <v>6.2381011738292846</v>
      </c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</row>
    <row r="13" spans="1:36" ht="15.75" thickBot="1" x14ac:dyDescent="0.3">
      <c r="A13" s="2" t="s">
        <v>2</v>
      </c>
      <c r="B13" s="39">
        <v>218</v>
      </c>
      <c r="C13" s="64">
        <v>18247.255170262968</v>
      </c>
      <c r="D13" s="40">
        <v>5496.4946802984341</v>
      </c>
      <c r="E13" s="40">
        <v>4513.8208225129374</v>
      </c>
      <c r="F13" s="40">
        <v>1915.1876374565081</v>
      </c>
      <c r="G13" s="65">
        <v>0.21100917431192662</v>
      </c>
      <c r="H13" s="66">
        <v>0.46330275229357798</v>
      </c>
      <c r="I13" s="62">
        <v>0.24311926605504589</v>
      </c>
      <c r="J13" s="66">
        <v>8.2568807339449546E-2</v>
      </c>
      <c r="K13" s="66">
        <v>7.3394495412844041E-2</v>
      </c>
      <c r="L13" s="66">
        <v>0.92660550458715596</v>
      </c>
      <c r="M13" s="66">
        <v>0.38920922263277868</v>
      </c>
      <c r="N13" s="66">
        <v>0.61079077736722132</v>
      </c>
      <c r="O13" s="64">
        <v>982.67385778549976</v>
      </c>
      <c r="P13" s="64">
        <v>2598.6331850564284</v>
      </c>
      <c r="Q13" s="64">
        <v>946.93752779813349</v>
      </c>
      <c r="R13" s="64">
        <v>958.04637069198213</v>
      </c>
      <c r="S13" s="64">
        <v>10.203738966392851</v>
      </c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</row>
    <row r="14" spans="1:36" ht="15.75" thickBot="1" x14ac:dyDescent="0.3">
      <c r="A14" s="2" t="s">
        <v>87</v>
      </c>
      <c r="B14" s="39">
        <v>146</v>
      </c>
      <c r="C14" s="64">
        <v>10998.344394390677</v>
      </c>
      <c r="D14" s="40">
        <v>2072.879454750519</v>
      </c>
      <c r="E14" s="40">
        <v>1586.6245869042709</v>
      </c>
      <c r="F14" s="40">
        <v>1026.9406842624312</v>
      </c>
      <c r="G14" s="65">
        <v>0.34246575342465752</v>
      </c>
      <c r="H14" s="66">
        <v>0.4178082191780822</v>
      </c>
      <c r="I14" s="62">
        <v>0.19178082191780821</v>
      </c>
      <c r="J14" s="66">
        <v>4.7945205479452052E-2</v>
      </c>
      <c r="K14" s="66">
        <v>4.7945205479452052E-2</v>
      </c>
      <c r="L14" s="66">
        <v>0.95205479452054798</v>
      </c>
      <c r="M14" s="66">
        <v>0.17075297268903569</v>
      </c>
      <c r="N14" s="66">
        <v>0.82924702731096434</v>
      </c>
      <c r="O14" s="64">
        <v>486.25486784624809</v>
      </c>
      <c r="P14" s="64">
        <v>559.68390264183972</v>
      </c>
      <c r="Q14" s="64">
        <v>581.00658856811992</v>
      </c>
      <c r="R14" s="64">
        <v>422.88082243600871</v>
      </c>
      <c r="S14" s="64">
        <v>23.05327325830233</v>
      </c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</row>
    <row r="15" spans="1:36" ht="15.75" thickBot="1" x14ac:dyDescent="0.3">
      <c r="B15" s="25"/>
      <c r="C15" s="25"/>
      <c r="D15" s="67"/>
      <c r="E15" s="67"/>
      <c r="F15" s="25"/>
      <c r="K15" s="68"/>
      <c r="L15" s="68"/>
      <c r="M15" s="68"/>
      <c r="N15" s="6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</row>
    <row r="16" spans="1:36" ht="15.75" thickBot="1" x14ac:dyDescent="0.3">
      <c r="A16" s="5" t="s">
        <v>12</v>
      </c>
      <c r="B16" s="40">
        <f>B4+B7</f>
        <v>451</v>
      </c>
      <c r="C16" s="40">
        <f t="shared" ref="C16" si="0">C4+C7</f>
        <v>50898.368930711302</v>
      </c>
      <c r="D16" s="40">
        <f>D4+D7</f>
        <v>8327.8212867172606</v>
      </c>
      <c r="E16" s="40">
        <f>E4+E7</f>
        <v>6159.7096234872843</v>
      </c>
      <c r="F16" s="40">
        <f>F4+F7</f>
        <v>2903.599988421814</v>
      </c>
      <c r="G16" s="61">
        <v>0.22172949002217296</v>
      </c>
      <c r="H16" s="61">
        <v>0.45232815964523282</v>
      </c>
      <c r="I16" s="61">
        <v>0.23946784922394679</v>
      </c>
      <c r="J16" s="61">
        <v>8.6474501108647447E-2</v>
      </c>
      <c r="K16" s="61">
        <v>0.24611973392461198</v>
      </c>
      <c r="L16" s="61">
        <v>0.75388026607538805</v>
      </c>
      <c r="M16" s="61">
        <v>0.63556690404063865</v>
      </c>
      <c r="N16" s="61">
        <v>0.36443309595936141</v>
      </c>
      <c r="O16" s="40">
        <f t="shared" ref="O16:S16" si="1">O4+O7</f>
        <v>2168.1116632299822</v>
      </c>
      <c r="P16" s="40">
        <f t="shared" si="1"/>
        <v>3256.1096350654716</v>
      </c>
      <c r="Q16" s="40">
        <f t="shared" si="1"/>
        <v>1031.9928284673288</v>
      </c>
      <c r="R16" s="40">
        <f t="shared" si="1"/>
        <v>1789.7821527776073</v>
      </c>
      <c r="S16" s="40">
        <f t="shared" si="1"/>
        <v>81.825007176879154</v>
      </c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</row>
    <row r="17" spans="1:36" ht="15.75" thickBot="1" x14ac:dyDescent="0.3">
      <c r="A17" s="2" t="s">
        <v>13</v>
      </c>
      <c r="B17" s="40">
        <f>B12</f>
        <v>58</v>
      </c>
      <c r="C17" s="40">
        <f t="shared" ref="C17" si="2">C12</f>
        <v>6565.4689258249109</v>
      </c>
      <c r="D17" s="40">
        <f>D12</f>
        <v>1448.274446776813</v>
      </c>
      <c r="E17" s="40">
        <f>E12</f>
        <v>1204.2275866219318</v>
      </c>
      <c r="F17" s="40">
        <f>F12</f>
        <v>327.03395634055266</v>
      </c>
      <c r="G17" s="65">
        <v>0.18965517241379309</v>
      </c>
      <c r="H17" s="66">
        <v>0.44827586206896552</v>
      </c>
      <c r="I17" s="62">
        <v>0.25862068965517243</v>
      </c>
      <c r="J17" s="62">
        <v>0.10344827586206896</v>
      </c>
      <c r="K17" s="66">
        <v>0.15517241379310345</v>
      </c>
      <c r="L17" s="66">
        <v>0.84482758620689657</v>
      </c>
      <c r="M17" s="66">
        <v>0.56583924803714347</v>
      </c>
      <c r="N17" s="66">
        <v>0.43416075196285653</v>
      </c>
      <c r="O17" s="64">
        <v>244.04686015488136</v>
      </c>
      <c r="P17" s="40">
        <f t="shared" ref="P17:S17" si="3">P12</f>
        <v>877.193630281379</v>
      </c>
      <c r="Q17" s="40">
        <f t="shared" si="3"/>
        <v>210.82889894583838</v>
      </c>
      <c r="R17" s="40">
        <f t="shared" si="3"/>
        <v>109.96695622088505</v>
      </c>
      <c r="S17" s="40">
        <f t="shared" si="3"/>
        <v>6.2381011738292846</v>
      </c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</row>
    <row r="18" spans="1:36" ht="15.75" thickBot="1" x14ac:dyDescent="0.3">
      <c r="A18" s="2" t="s">
        <v>14</v>
      </c>
      <c r="B18" s="40">
        <f>B8+B9</f>
        <v>166</v>
      </c>
      <c r="C18" s="40">
        <f t="shared" ref="C18" si="4">C8+C9</f>
        <v>11457.845899310218</v>
      </c>
      <c r="D18" s="40">
        <f>D8+D9</f>
        <v>2201.9687346760984</v>
      </c>
      <c r="E18" s="40">
        <f>E8+E9</f>
        <v>1639.150521109485</v>
      </c>
      <c r="F18" s="40">
        <f>F8+F9</f>
        <v>1123.3563345198004</v>
      </c>
      <c r="G18" s="61">
        <v>0.3253012048192771</v>
      </c>
      <c r="H18" s="61">
        <v>0.36746987951807231</v>
      </c>
      <c r="I18" s="62">
        <v>0.24698795180722891</v>
      </c>
      <c r="J18" s="69">
        <v>6.0240963855421686E-2</v>
      </c>
      <c r="K18" s="61">
        <v>0.13253012048192772</v>
      </c>
      <c r="L18" s="61">
        <v>0.86746987951807231</v>
      </c>
      <c r="M18" s="61">
        <v>0.43310933343053176</v>
      </c>
      <c r="N18" s="61">
        <v>0.56689066656946829</v>
      </c>
      <c r="O18" s="40">
        <f t="shared" ref="O18:S18" si="5">O8+O9</f>
        <v>562.81821356661385</v>
      </c>
      <c r="P18" s="40">
        <f t="shared" si="5"/>
        <v>515.79418658968495</v>
      </c>
      <c r="Q18" s="40">
        <f t="shared" si="5"/>
        <v>711.72805422015176</v>
      </c>
      <c r="R18" s="40">
        <f t="shared" si="5"/>
        <v>409.33495906564849</v>
      </c>
      <c r="S18" s="40">
        <f t="shared" si="5"/>
        <v>2.293321234</v>
      </c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</row>
    <row r="19" spans="1:36" ht="15.75" thickBot="1" x14ac:dyDescent="0.3">
      <c r="A19" s="2" t="s">
        <v>15</v>
      </c>
      <c r="B19" s="40">
        <f>B5+B11+B14</f>
        <v>308</v>
      </c>
      <c r="C19" s="40">
        <f t="shared" ref="C19" si="6">C5+C11+C14</f>
        <v>19238.788521309791</v>
      </c>
      <c r="D19" s="40">
        <f>D5+D11+D14</f>
        <v>4852.0227515846727</v>
      </c>
      <c r="E19" s="40">
        <f>E5+E11+E14</f>
        <v>3684.5944784141652</v>
      </c>
      <c r="F19" s="40">
        <f>F5+F11+F14</f>
        <v>1669.8096884244248</v>
      </c>
      <c r="G19" s="61">
        <v>0.30194805194805197</v>
      </c>
      <c r="H19" s="61">
        <v>0.44805194805194803</v>
      </c>
      <c r="I19" s="62">
        <v>0.20779220779220781</v>
      </c>
      <c r="J19" s="69">
        <v>4.2207792207792208E-2</v>
      </c>
      <c r="K19" s="61">
        <v>8.1168831168831168E-2</v>
      </c>
      <c r="L19" s="61">
        <v>0.91883116883116878</v>
      </c>
      <c r="M19" s="61">
        <v>0.20032446407585008</v>
      </c>
      <c r="N19" s="61">
        <v>0.79967553592414997</v>
      </c>
      <c r="O19" s="40">
        <f t="shared" ref="O19:S19" si="7">O5+O11+O14</f>
        <v>1167.428273170508</v>
      </c>
      <c r="P19" s="40">
        <f t="shared" si="7"/>
        <v>2014.7847899897401</v>
      </c>
      <c r="Q19" s="40">
        <f t="shared" si="7"/>
        <v>970.51923011829206</v>
      </c>
      <c r="R19" s="40">
        <f t="shared" si="7"/>
        <v>606.15357975553866</v>
      </c>
      <c r="S19" s="40">
        <f t="shared" si="7"/>
        <v>93.136878550593778</v>
      </c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</row>
    <row r="20" spans="1:36" ht="15.75" thickBot="1" x14ac:dyDescent="0.3">
      <c r="A20" s="2" t="s">
        <v>16</v>
      </c>
      <c r="B20" s="40">
        <f>B6+B10+B13</f>
        <v>445</v>
      </c>
      <c r="C20" s="40">
        <f t="shared" ref="C20" si="8">C6+C10+C13</f>
        <v>42552.478079386514</v>
      </c>
      <c r="D20" s="40">
        <f>D6+D10+D13</f>
        <v>11223.251251094849</v>
      </c>
      <c r="E20" s="40">
        <f>E6+E10+E13</f>
        <v>9447.8196088536733</v>
      </c>
      <c r="F20" s="40">
        <f>F6+F10+F13</f>
        <v>3867.078753285663</v>
      </c>
      <c r="G20" s="61">
        <v>0.22247191011235956</v>
      </c>
      <c r="H20" s="61">
        <v>0.44494382022471912</v>
      </c>
      <c r="I20" s="61">
        <v>0.24719101123595505</v>
      </c>
      <c r="J20" s="61">
        <v>8.5393258426966295E-2</v>
      </c>
      <c r="K20" s="61">
        <v>9.4382022471910118E-2</v>
      </c>
      <c r="L20" s="61">
        <v>0.90561797752808992</v>
      </c>
      <c r="M20" s="61">
        <v>0.42445236600096964</v>
      </c>
      <c r="N20" s="61">
        <v>0.57554763399903042</v>
      </c>
      <c r="O20" s="40">
        <f t="shared" ref="O20:S20" si="9">O6+O10+O13</f>
        <v>1775.4316422411803</v>
      </c>
      <c r="P20" s="40">
        <f t="shared" si="9"/>
        <v>5580.7408555680104</v>
      </c>
      <c r="Q20" s="40">
        <f t="shared" si="9"/>
        <v>2271.5893802575838</v>
      </c>
      <c r="R20" s="40">
        <f t="shared" si="9"/>
        <v>1577.7849090616855</v>
      </c>
      <c r="S20" s="40">
        <f t="shared" si="9"/>
        <v>17.704463966392851</v>
      </c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</row>
    <row r="21" spans="1:36" ht="15.75" thickBot="1" x14ac:dyDescent="0.3">
      <c r="A21" s="33"/>
      <c r="B21" s="87"/>
      <c r="C21" s="87"/>
      <c r="D21" s="87"/>
      <c r="E21" s="87"/>
      <c r="F21" s="87"/>
      <c r="G21" s="88"/>
      <c r="H21" s="88"/>
      <c r="I21" s="88"/>
      <c r="J21" s="88"/>
      <c r="K21" s="88"/>
      <c r="L21" s="88"/>
      <c r="M21" s="88"/>
      <c r="N21" s="88"/>
      <c r="O21" s="87"/>
      <c r="P21" s="87"/>
      <c r="Q21" s="87"/>
      <c r="R21" s="87"/>
      <c r="S21" s="87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</row>
    <row r="22" spans="1:36" ht="15.75" thickBot="1" x14ac:dyDescent="0.3">
      <c r="A22" s="3" t="s">
        <v>166</v>
      </c>
      <c r="B22" s="40">
        <v>613</v>
      </c>
      <c r="C22" s="40">
        <v>59138.81305763041</v>
      </c>
      <c r="D22" s="40">
        <v>11106.964583551415</v>
      </c>
      <c r="E22" s="40">
        <v>8257.6795149971786</v>
      </c>
      <c r="F22" s="40">
        <v>3546.4689925838074</v>
      </c>
      <c r="G22" s="61">
        <v>0.23327895595432299</v>
      </c>
      <c r="H22" s="61">
        <v>0.45840130505709625</v>
      </c>
      <c r="I22" s="61">
        <v>0.23491027732463296</v>
      </c>
      <c r="J22" s="61">
        <v>7.3409461663947795E-2</v>
      </c>
      <c r="K22" s="61">
        <v>0.21044045676998369</v>
      </c>
      <c r="L22" s="61">
        <v>0.78955954323001631</v>
      </c>
      <c r="M22" s="61">
        <v>0.5804194739005093</v>
      </c>
      <c r="N22" s="61">
        <v>0.41958052609949081</v>
      </c>
      <c r="O22" s="40">
        <v>2849.2850685542421</v>
      </c>
      <c r="P22" s="40">
        <v>4711.210522413372</v>
      </c>
      <c r="Q22" s="40">
        <v>1421.505470017501</v>
      </c>
      <c r="R22" s="40">
        <v>1973.0549100971371</v>
      </c>
      <c r="S22" s="40">
        <v>151.90861246917063</v>
      </c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</row>
    <row r="23" spans="1:36" ht="15.75" thickBot="1" x14ac:dyDescent="0.3">
      <c r="A23" s="3" t="s">
        <v>187</v>
      </c>
      <c r="B23" s="39">
        <v>815</v>
      </c>
      <c r="C23" s="39">
        <v>71574.137298912319</v>
      </c>
      <c r="D23" s="39">
        <v>16946.373887298279</v>
      </c>
      <c r="E23" s="39">
        <v>13877.822303489362</v>
      </c>
      <c r="F23" s="39">
        <v>6344.4097284084464</v>
      </c>
      <c r="G23" s="65">
        <v>0.2625766871165644</v>
      </c>
      <c r="H23" s="65">
        <v>0.42453987730061349</v>
      </c>
      <c r="I23" s="65">
        <v>0.23803680981595093</v>
      </c>
      <c r="J23" s="65">
        <v>7.4846625766871164E-2</v>
      </c>
      <c r="K23" s="65">
        <v>9.815950920245399E-2</v>
      </c>
      <c r="L23" s="65">
        <v>0.90184049079754602</v>
      </c>
      <c r="M23" s="65">
        <v>0.39982319144816125</v>
      </c>
      <c r="N23" s="65">
        <v>0.60017680855183875</v>
      </c>
      <c r="O23" s="39">
        <v>3068.5515838089236</v>
      </c>
      <c r="P23" s="39">
        <v>7533.4125750809144</v>
      </c>
      <c r="Q23" s="39">
        <v>3775.1529219916938</v>
      </c>
      <c r="R23" s="39">
        <v>2519.9676467842278</v>
      </c>
      <c r="S23" s="39">
        <v>49.289159632524466</v>
      </c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</row>
    <row r="24" spans="1:36" ht="15.75" thickBot="1" x14ac:dyDescent="0.3">
      <c r="K24" s="68"/>
      <c r="L24" s="68"/>
      <c r="M24" s="68"/>
      <c r="N24" s="6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</row>
    <row r="25" spans="1:36" ht="15.75" thickBot="1" x14ac:dyDescent="0.3">
      <c r="A25" s="5" t="s">
        <v>23</v>
      </c>
      <c r="B25" s="40">
        <f>SUM(B4:B14)</f>
        <v>1428</v>
      </c>
      <c r="C25" s="40">
        <f t="shared" ref="C25:F25" si="10">SUM(C4:C14)</f>
        <v>130712.95035654274</v>
      </c>
      <c r="D25" s="40">
        <f t="shared" si="10"/>
        <v>28053.338470849692</v>
      </c>
      <c r="E25" s="40">
        <f t="shared" si="10"/>
        <v>22135.50181848654</v>
      </c>
      <c r="F25" s="40">
        <f t="shared" si="10"/>
        <v>9890.8787209922521</v>
      </c>
      <c r="G25" s="61">
        <v>0.25</v>
      </c>
      <c r="H25" s="61">
        <v>0.43907563025210083</v>
      </c>
      <c r="I25" s="61">
        <v>0.23669467787114845</v>
      </c>
      <c r="J25" s="61">
        <v>7.42296918767507E-2</v>
      </c>
      <c r="K25" s="61">
        <v>0.14635854341736695</v>
      </c>
      <c r="L25" s="61">
        <v>0.85364145658263302</v>
      </c>
      <c r="M25" s="61">
        <v>0.48153085513198263</v>
      </c>
      <c r="N25" s="61">
        <v>0.51846914486801732</v>
      </c>
      <c r="O25" s="40">
        <f>SUM(O4:O14)</f>
        <v>5917.8366523631648</v>
      </c>
      <c r="P25" s="40">
        <f t="shared" ref="P25:S25" si="11">SUM(P4:P14)</f>
        <v>12244.623097494286</v>
      </c>
      <c r="Q25" s="40">
        <f t="shared" si="11"/>
        <v>5196.6583920091944</v>
      </c>
      <c r="R25" s="40">
        <f t="shared" si="11"/>
        <v>4493.0225568813657</v>
      </c>
      <c r="S25" s="40">
        <f t="shared" si="11"/>
        <v>201.19777210169511</v>
      </c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</row>
    <row r="26" spans="1:36" x14ac:dyDescent="0.25"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</row>
    <row r="27" spans="1:36" x14ac:dyDescent="0.25"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</row>
  </sheetData>
  <mergeCells count="1">
    <mergeCell ref="I5:J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2E09C4-C3F7-4582-8131-0A061A9B726E}">
  <dimension ref="A1:Y207"/>
  <sheetViews>
    <sheetView showGridLines="0" zoomScale="85" zoomScaleNormal="85" workbookViewId="0">
      <selection activeCell="B31" sqref="B31"/>
    </sheetView>
  </sheetViews>
  <sheetFormatPr defaultRowHeight="15" x14ac:dyDescent="0.25"/>
  <cols>
    <col min="1" max="1" width="34.42578125" customWidth="1"/>
    <col min="2" max="30" width="15" customWidth="1"/>
  </cols>
  <sheetData>
    <row r="1" spans="1:25" x14ac:dyDescent="0.25">
      <c r="A1" s="6" t="s">
        <v>164</v>
      </c>
    </row>
    <row r="2" spans="1:25" ht="15.75" thickBot="1" x14ac:dyDescent="0.3"/>
    <row r="3" spans="1:25" ht="15.75" thickBot="1" x14ac:dyDescent="0.3">
      <c r="A3" s="95"/>
      <c r="B3" s="97" t="s">
        <v>133</v>
      </c>
      <c r="C3" s="98"/>
      <c r="D3" s="98"/>
      <c r="E3" s="98"/>
      <c r="F3" s="99"/>
      <c r="G3" s="97" t="s">
        <v>134</v>
      </c>
      <c r="H3" s="98"/>
      <c r="I3" s="98"/>
      <c r="J3" s="98"/>
      <c r="K3" s="99"/>
      <c r="L3" s="97" t="s">
        <v>81</v>
      </c>
      <c r="M3" s="98"/>
      <c r="N3" s="98"/>
      <c r="O3" s="98"/>
      <c r="P3" s="99"/>
    </row>
    <row r="4" spans="1:25" s="70" customFormat="1" ht="30.75" thickBot="1" x14ac:dyDescent="0.3">
      <c r="A4" s="96"/>
      <c r="B4" s="4" t="s">
        <v>135</v>
      </c>
      <c r="C4" s="4" t="s">
        <v>136</v>
      </c>
      <c r="D4" s="4" t="s">
        <v>137</v>
      </c>
      <c r="E4" s="4" t="s">
        <v>138</v>
      </c>
      <c r="F4" s="4" t="s">
        <v>165</v>
      </c>
      <c r="G4" s="4" t="s">
        <v>135</v>
      </c>
      <c r="H4" s="4" t="s">
        <v>136</v>
      </c>
      <c r="I4" s="4" t="s">
        <v>137</v>
      </c>
      <c r="J4" s="4" t="s">
        <v>138</v>
      </c>
      <c r="K4" s="4" t="s">
        <v>165</v>
      </c>
      <c r="L4" s="4" t="s">
        <v>135</v>
      </c>
      <c r="M4" s="4" t="s">
        <v>136</v>
      </c>
      <c r="N4" s="4" t="s">
        <v>137</v>
      </c>
      <c r="O4" s="4" t="s">
        <v>138</v>
      </c>
      <c r="P4" s="4" t="s">
        <v>165</v>
      </c>
    </row>
    <row r="5" spans="1:25" ht="15.75" thickBot="1" x14ac:dyDescent="0.3">
      <c r="A5" s="3" t="s">
        <v>3</v>
      </c>
      <c r="B5" s="45">
        <v>13</v>
      </c>
      <c r="C5" s="47">
        <v>45</v>
      </c>
      <c r="D5" s="71">
        <v>13.065919359999999</v>
      </c>
      <c r="E5" s="71">
        <v>188.12628707999997</v>
      </c>
      <c r="F5" s="47">
        <v>262</v>
      </c>
      <c r="G5" s="47">
        <v>180</v>
      </c>
      <c r="H5" s="47">
        <v>433</v>
      </c>
      <c r="I5" s="71">
        <v>15.469945487922072</v>
      </c>
      <c r="J5" s="71">
        <v>80.645478245971418</v>
      </c>
      <c r="K5" s="47">
        <v>586</v>
      </c>
      <c r="L5" s="47">
        <v>193</v>
      </c>
      <c r="M5" s="47">
        <v>478</v>
      </c>
      <c r="N5" s="71">
        <v>28.535864847922056</v>
      </c>
      <c r="O5" s="71">
        <v>268.77176532597139</v>
      </c>
      <c r="P5" s="47">
        <v>848</v>
      </c>
      <c r="Q5" s="8"/>
      <c r="R5" s="8"/>
      <c r="S5" s="8"/>
      <c r="T5" s="8"/>
      <c r="U5" s="8"/>
      <c r="X5" s="12"/>
      <c r="Y5" s="12"/>
    </row>
    <row r="6" spans="1:25" ht="15.75" thickBot="1" x14ac:dyDescent="0.3">
      <c r="A6" s="3" t="s">
        <v>4</v>
      </c>
      <c r="B6" s="45">
        <v>11</v>
      </c>
      <c r="C6" s="47">
        <v>21</v>
      </c>
      <c r="D6" s="71">
        <v>1.4523320799999999</v>
      </c>
      <c r="E6" s="71">
        <v>7.1362212500000011</v>
      </c>
      <c r="F6" s="47">
        <v>11</v>
      </c>
      <c r="G6" s="47">
        <v>208</v>
      </c>
      <c r="H6" s="47">
        <v>494</v>
      </c>
      <c r="I6" s="71">
        <v>16.326851372622375</v>
      </c>
      <c r="J6" s="71">
        <v>80.953719853708961</v>
      </c>
      <c r="K6" s="47">
        <v>625</v>
      </c>
      <c r="L6" s="47">
        <v>219</v>
      </c>
      <c r="M6" s="47">
        <v>515</v>
      </c>
      <c r="N6" s="71">
        <v>17.77918345262237</v>
      </c>
      <c r="O6" s="71">
        <v>88.089941103708952</v>
      </c>
      <c r="P6" s="47">
        <v>636</v>
      </c>
      <c r="Q6" s="8"/>
      <c r="R6" s="8"/>
      <c r="S6" s="8"/>
      <c r="T6" s="8"/>
      <c r="U6" s="8"/>
      <c r="X6" s="12"/>
      <c r="Y6" s="12"/>
    </row>
    <row r="7" spans="1:25" ht="15.75" thickBot="1" x14ac:dyDescent="0.3">
      <c r="A7" s="3" t="s">
        <v>5</v>
      </c>
      <c r="B7" s="45">
        <v>18</v>
      </c>
      <c r="C7" s="47">
        <v>72</v>
      </c>
      <c r="D7" s="71">
        <v>7.5325390299999988</v>
      </c>
      <c r="E7" s="71">
        <v>37.791552790000004</v>
      </c>
      <c r="F7" s="47">
        <v>139</v>
      </c>
      <c r="G7" s="47">
        <v>436</v>
      </c>
      <c r="H7" s="47">
        <v>1172</v>
      </c>
      <c r="I7" s="71">
        <v>44.183024389277556</v>
      </c>
      <c r="J7" s="71">
        <v>248.87299854245055</v>
      </c>
      <c r="K7" s="47">
        <v>1619</v>
      </c>
      <c r="L7" s="47">
        <v>454</v>
      </c>
      <c r="M7" s="47">
        <v>1244</v>
      </c>
      <c r="N7" s="71">
        <v>51.715563419277451</v>
      </c>
      <c r="O7" s="71">
        <v>286.66455133245006</v>
      </c>
      <c r="P7" s="47">
        <v>1758</v>
      </c>
      <c r="Q7" s="8"/>
      <c r="R7" s="8"/>
      <c r="S7" s="8"/>
      <c r="T7" s="8"/>
      <c r="U7" s="8"/>
      <c r="X7" s="12"/>
      <c r="Y7" s="12"/>
    </row>
    <row r="8" spans="1:25" ht="15.75" thickBot="1" x14ac:dyDescent="0.3">
      <c r="A8" s="3" t="s">
        <v>1</v>
      </c>
      <c r="B8" s="45">
        <v>135</v>
      </c>
      <c r="C8" s="47">
        <v>275</v>
      </c>
      <c r="D8" s="71">
        <v>53.773072320000018</v>
      </c>
      <c r="E8" s="71">
        <v>520.02739466999992</v>
      </c>
      <c r="F8" s="47">
        <v>7028</v>
      </c>
      <c r="G8" s="47">
        <v>853</v>
      </c>
      <c r="H8" s="47">
        <v>2625</v>
      </c>
      <c r="I8" s="71">
        <v>111.92777408607178</v>
      </c>
      <c r="J8" s="71">
        <v>528.45322421842934</v>
      </c>
      <c r="K8" s="47">
        <v>2270</v>
      </c>
      <c r="L8" s="47">
        <v>988</v>
      </c>
      <c r="M8" s="47">
        <v>2900</v>
      </c>
      <c r="N8" s="71">
        <v>165.70084640607195</v>
      </c>
      <c r="O8" s="71">
        <v>1048.4806188884286</v>
      </c>
      <c r="P8" s="47">
        <v>9298</v>
      </c>
      <c r="Q8" s="8"/>
      <c r="R8" s="8"/>
      <c r="S8" s="8"/>
      <c r="T8" s="8"/>
      <c r="U8" s="8"/>
      <c r="X8" s="12"/>
      <c r="Y8" s="12"/>
    </row>
    <row r="9" spans="1:25" ht="15.75" thickBot="1" x14ac:dyDescent="0.3">
      <c r="A9" s="3" t="s">
        <v>6</v>
      </c>
      <c r="B9" s="45">
        <v>7</v>
      </c>
      <c r="C9" s="47">
        <v>23</v>
      </c>
      <c r="D9" s="71">
        <v>1.0996719999999998</v>
      </c>
      <c r="E9" s="71">
        <v>11.610812999999998</v>
      </c>
      <c r="F9" s="47">
        <v>31</v>
      </c>
      <c r="G9" s="47">
        <v>276</v>
      </c>
      <c r="H9" s="47">
        <v>592</v>
      </c>
      <c r="I9" s="71">
        <v>13.534703162248762</v>
      </c>
      <c r="J9" s="71">
        <v>71.089695034163086</v>
      </c>
      <c r="K9" s="47">
        <v>617.5</v>
      </c>
      <c r="L9" s="47">
        <v>283</v>
      </c>
      <c r="M9" s="47">
        <v>615</v>
      </c>
      <c r="N9" s="71">
        <v>14.634375162248761</v>
      </c>
      <c r="O9" s="71">
        <v>82.700508034163107</v>
      </c>
      <c r="P9" s="47">
        <v>648.5</v>
      </c>
      <c r="Q9" s="8"/>
      <c r="R9" s="8"/>
      <c r="S9" s="8"/>
      <c r="T9" s="8"/>
      <c r="U9" s="8"/>
      <c r="X9" s="12"/>
      <c r="Y9" s="12"/>
    </row>
    <row r="10" spans="1:25" ht="15.75" thickBot="1" x14ac:dyDescent="0.3">
      <c r="A10" s="3" t="s">
        <v>7</v>
      </c>
      <c r="B10" s="45">
        <v>21</v>
      </c>
      <c r="C10" s="47">
        <v>31</v>
      </c>
      <c r="D10" s="71">
        <v>6.0019789999999995</v>
      </c>
      <c r="E10" s="71">
        <v>51.108057000000002</v>
      </c>
      <c r="F10" s="47">
        <v>622</v>
      </c>
      <c r="G10" s="47">
        <v>262</v>
      </c>
      <c r="H10" s="47">
        <v>627</v>
      </c>
      <c r="I10" s="71">
        <v>16.820883294194918</v>
      </c>
      <c r="J10" s="71">
        <v>82.985695887839654</v>
      </c>
      <c r="K10" s="47">
        <v>598.5</v>
      </c>
      <c r="L10" s="47">
        <v>283</v>
      </c>
      <c r="M10" s="47">
        <v>658</v>
      </c>
      <c r="N10" s="71">
        <v>22.822862294194927</v>
      </c>
      <c r="O10" s="71">
        <v>134.0937528878398</v>
      </c>
      <c r="P10" s="47">
        <v>1220.5</v>
      </c>
      <c r="Q10" s="8"/>
      <c r="R10" s="8"/>
      <c r="S10" s="8"/>
      <c r="T10" s="8"/>
      <c r="U10" s="8"/>
      <c r="X10" s="12"/>
      <c r="Y10" s="12"/>
    </row>
    <row r="11" spans="1:25" ht="15.75" thickBot="1" x14ac:dyDescent="0.3">
      <c r="A11" s="3" t="s">
        <v>8</v>
      </c>
      <c r="B11" s="45">
        <v>10</v>
      </c>
      <c r="C11" s="47">
        <v>40</v>
      </c>
      <c r="D11" s="71">
        <v>1.2455695600000001</v>
      </c>
      <c r="E11" s="71">
        <v>6.5181855199999994</v>
      </c>
      <c r="F11" s="47">
        <v>61</v>
      </c>
      <c r="G11" s="47">
        <v>235</v>
      </c>
      <c r="H11" s="47">
        <v>533</v>
      </c>
      <c r="I11" s="71">
        <v>12.503777197331358</v>
      </c>
      <c r="J11" s="71">
        <v>57.126015678773996</v>
      </c>
      <c r="K11" s="47">
        <v>508.5</v>
      </c>
      <c r="L11" s="47">
        <v>245</v>
      </c>
      <c r="M11" s="47">
        <v>573</v>
      </c>
      <c r="N11" s="71">
        <v>13.749346757331358</v>
      </c>
      <c r="O11" s="71">
        <v>63.644201198773956</v>
      </c>
      <c r="P11" s="47">
        <v>569.5</v>
      </c>
      <c r="Q11" s="8"/>
      <c r="R11" s="8"/>
      <c r="S11" s="8"/>
      <c r="T11" s="8"/>
      <c r="U11" s="8"/>
      <c r="X11" s="12"/>
      <c r="Y11" s="12"/>
    </row>
    <row r="12" spans="1:25" ht="15.75" thickBot="1" x14ac:dyDescent="0.3">
      <c r="A12" s="2" t="s">
        <v>9</v>
      </c>
      <c r="B12" s="49">
        <v>15</v>
      </c>
      <c r="C12" s="53">
        <v>41</v>
      </c>
      <c r="D12" s="72">
        <v>3.66046154</v>
      </c>
      <c r="E12" s="72">
        <v>37.661833069999993</v>
      </c>
      <c r="F12" s="53">
        <v>387</v>
      </c>
      <c r="G12" s="53">
        <v>313</v>
      </c>
      <c r="H12" s="53">
        <v>875</v>
      </c>
      <c r="I12" s="72">
        <v>29.599167130804833</v>
      </c>
      <c r="J12" s="72">
        <v>119.41591597012804</v>
      </c>
      <c r="K12" s="53">
        <v>599</v>
      </c>
      <c r="L12" s="47">
        <v>328</v>
      </c>
      <c r="M12" s="53">
        <v>916</v>
      </c>
      <c r="N12" s="72">
        <v>33.259628670804844</v>
      </c>
      <c r="O12" s="72">
        <v>157.07774904012805</v>
      </c>
      <c r="P12" s="53">
        <v>986</v>
      </c>
      <c r="Q12" s="8"/>
      <c r="R12" s="8"/>
      <c r="S12" s="8"/>
      <c r="T12" s="8"/>
      <c r="U12" s="8"/>
      <c r="X12" s="12"/>
      <c r="Y12" s="12"/>
    </row>
    <row r="13" spans="1:25" ht="15.75" thickBot="1" x14ac:dyDescent="0.3">
      <c r="A13" s="2" t="s">
        <v>10</v>
      </c>
      <c r="B13" s="49">
        <v>13</v>
      </c>
      <c r="C13" s="53">
        <v>24</v>
      </c>
      <c r="D13" s="72">
        <v>2.5745570000000004</v>
      </c>
      <c r="E13" s="72">
        <v>22.622159999999997</v>
      </c>
      <c r="F13" s="53">
        <v>73</v>
      </c>
      <c r="G13" s="53">
        <v>200</v>
      </c>
      <c r="H13" s="53">
        <v>473</v>
      </c>
      <c r="I13" s="72">
        <v>13.578385713751802</v>
      </c>
      <c r="J13" s="72">
        <v>66.191348779674129</v>
      </c>
      <c r="K13" s="53">
        <v>321</v>
      </c>
      <c r="L13" s="47">
        <v>213</v>
      </c>
      <c r="M13" s="53">
        <v>497</v>
      </c>
      <c r="N13" s="72">
        <v>16.152942713751795</v>
      </c>
      <c r="O13" s="72">
        <v>88.81350877967418</v>
      </c>
      <c r="P13" s="53">
        <v>394</v>
      </c>
      <c r="Q13" s="8"/>
      <c r="R13" s="8"/>
      <c r="S13" s="8"/>
      <c r="T13" s="8"/>
      <c r="U13" s="8"/>
      <c r="X13" s="12"/>
      <c r="Y13" s="12"/>
    </row>
    <row r="14" spans="1:25" ht="15.75" thickBot="1" x14ac:dyDescent="0.3">
      <c r="A14" s="2" t="s">
        <v>2</v>
      </c>
      <c r="B14" s="49">
        <v>18</v>
      </c>
      <c r="C14" s="53">
        <v>112</v>
      </c>
      <c r="D14" s="72">
        <v>3.6205719499999991</v>
      </c>
      <c r="E14" s="72">
        <v>16.115321340000005</v>
      </c>
      <c r="F14" s="53">
        <v>42</v>
      </c>
      <c r="G14" s="53">
        <v>501</v>
      </c>
      <c r="H14" s="53">
        <v>1331</v>
      </c>
      <c r="I14" s="72">
        <v>36.905342286514745</v>
      </c>
      <c r="J14" s="72">
        <v>210.43907996106236</v>
      </c>
      <c r="K14" s="53">
        <v>1347</v>
      </c>
      <c r="L14" s="47">
        <v>519</v>
      </c>
      <c r="M14" s="53">
        <v>1443</v>
      </c>
      <c r="N14" s="72">
        <v>40.525914236514723</v>
      </c>
      <c r="O14" s="72">
        <v>226.55440130106211</v>
      </c>
      <c r="P14" s="53">
        <v>1389</v>
      </c>
      <c r="Q14" s="8"/>
      <c r="R14" s="8"/>
      <c r="S14" s="8"/>
      <c r="T14" s="8"/>
      <c r="U14" s="8"/>
      <c r="X14" s="12"/>
      <c r="Y14" s="12"/>
    </row>
    <row r="15" spans="1:25" ht="15.75" thickBot="1" x14ac:dyDescent="0.3">
      <c r="A15" s="2" t="s">
        <v>11</v>
      </c>
      <c r="B15" s="49">
        <v>11</v>
      </c>
      <c r="C15" s="53">
        <v>35</v>
      </c>
      <c r="D15" s="72">
        <v>3.1912930700000004</v>
      </c>
      <c r="E15" s="72">
        <v>24.226192080000004</v>
      </c>
      <c r="F15" s="53">
        <v>143</v>
      </c>
      <c r="G15" s="53">
        <v>394</v>
      </c>
      <c r="H15" s="53">
        <v>979</v>
      </c>
      <c r="I15" s="72">
        <v>25.113183929260099</v>
      </c>
      <c r="J15" s="72">
        <v>132.27189822779525</v>
      </c>
      <c r="K15" s="53">
        <v>1036.0999999999999</v>
      </c>
      <c r="L15" s="47">
        <v>405</v>
      </c>
      <c r="M15" s="53">
        <v>1014</v>
      </c>
      <c r="N15" s="72">
        <v>28.304476999260107</v>
      </c>
      <c r="O15" s="72">
        <v>156.49809030779565</v>
      </c>
      <c r="P15" s="53">
        <v>1179.0999999999999</v>
      </c>
      <c r="Q15" s="8"/>
      <c r="R15" s="8"/>
      <c r="S15" s="8"/>
      <c r="T15" s="8"/>
      <c r="U15" s="8"/>
      <c r="X15" s="12"/>
      <c r="Y15" s="12"/>
    </row>
    <row r="16" spans="1:25" ht="15.75" thickBot="1" x14ac:dyDescent="0.3">
      <c r="B16" s="36"/>
      <c r="C16" s="36"/>
      <c r="D16" s="73"/>
      <c r="E16" s="73"/>
      <c r="F16" s="36"/>
      <c r="G16" s="36"/>
      <c r="H16" s="36"/>
      <c r="I16" s="73"/>
      <c r="J16" s="73"/>
      <c r="K16" s="36"/>
      <c r="L16" s="36"/>
      <c r="M16" s="36"/>
      <c r="N16" s="73"/>
      <c r="O16" s="73"/>
      <c r="P16" s="36"/>
      <c r="Q16" s="8"/>
      <c r="R16" s="8"/>
      <c r="S16" s="8"/>
      <c r="T16" s="8"/>
      <c r="U16" s="8"/>
    </row>
    <row r="17" spans="1:21" ht="15.75" thickBot="1" x14ac:dyDescent="0.3">
      <c r="A17" s="5" t="s">
        <v>12</v>
      </c>
      <c r="B17" s="45">
        <v>148</v>
      </c>
      <c r="C17" s="45">
        <v>320</v>
      </c>
      <c r="D17" s="74">
        <v>66.838991680000021</v>
      </c>
      <c r="E17" s="71">
        <v>708.15368174999992</v>
      </c>
      <c r="F17" s="45">
        <v>7290</v>
      </c>
      <c r="G17" s="45">
        <v>1033</v>
      </c>
      <c r="H17" s="45">
        <v>3058</v>
      </c>
      <c r="I17" s="74">
        <v>127.39771957399385</v>
      </c>
      <c r="J17" s="74">
        <v>609.09870246440073</v>
      </c>
      <c r="K17" s="45">
        <v>2856</v>
      </c>
      <c r="L17" s="45">
        <v>1181</v>
      </c>
      <c r="M17" s="45">
        <v>3378</v>
      </c>
      <c r="N17" s="74">
        <v>194.236711253994</v>
      </c>
      <c r="O17" s="74">
        <v>1317.2523842144001</v>
      </c>
      <c r="P17" s="47">
        <v>10146</v>
      </c>
      <c r="Q17" s="8"/>
      <c r="R17" s="8"/>
      <c r="S17" s="8"/>
      <c r="T17" s="8"/>
      <c r="U17" s="8"/>
    </row>
    <row r="18" spans="1:21" ht="15.75" thickBot="1" x14ac:dyDescent="0.3">
      <c r="A18" s="2" t="s">
        <v>13</v>
      </c>
      <c r="B18" s="49">
        <v>13</v>
      </c>
      <c r="C18" s="49">
        <v>24</v>
      </c>
      <c r="D18" s="75">
        <v>2.5745570000000004</v>
      </c>
      <c r="E18" s="72">
        <v>22.622160000000001</v>
      </c>
      <c r="F18" s="49">
        <v>73</v>
      </c>
      <c r="G18" s="49">
        <v>200</v>
      </c>
      <c r="H18" s="49">
        <v>473</v>
      </c>
      <c r="I18" s="75">
        <v>13.578385713751794</v>
      </c>
      <c r="J18" s="75">
        <v>66.191348779674172</v>
      </c>
      <c r="K18" s="49">
        <v>321</v>
      </c>
      <c r="L18" s="45">
        <v>213</v>
      </c>
      <c r="M18" s="49">
        <v>497</v>
      </c>
      <c r="N18" s="75">
        <v>16.152942713751795</v>
      </c>
      <c r="O18" s="75">
        <v>88.81350877967418</v>
      </c>
      <c r="P18" s="53">
        <v>394</v>
      </c>
      <c r="Q18" s="8"/>
      <c r="R18" s="8"/>
      <c r="S18" s="8"/>
      <c r="T18" s="8"/>
      <c r="U18" s="8"/>
    </row>
    <row r="19" spans="1:21" ht="15.75" thickBot="1" x14ac:dyDescent="0.3">
      <c r="A19" s="2" t="s">
        <v>14</v>
      </c>
      <c r="B19" s="49">
        <v>28</v>
      </c>
      <c r="C19" s="49">
        <v>54</v>
      </c>
      <c r="D19" s="75">
        <v>7.1016509999999995</v>
      </c>
      <c r="E19" s="72">
        <v>62.718870000000003</v>
      </c>
      <c r="F19" s="49">
        <v>653</v>
      </c>
      <c r="G19" s="49">
        <v>538</v>
      </c>
      <c r="H19" s="49">
        <v>1219</v>
      </c>
      <c r="I19" s="75">
        <v>30.355586456443689</v>
      </c>
      <c r="J19" s="75">
        <v>154.0753909220029</v>
      </c>
      <c r="K19" s="49">
        <v>1216</v>
      </c>
      <c r="L19" s="45">
        <v>566</v>
      </c>
      <c r="M19" s="49">
        <v>1273</v>
      </c>
      <c r="N19" s="75">
        <v>37.457237456443686</v>
      </c>
      <c r="O19" s="75">
        <v>216.79426092200291</v>
      </c>
      <c r="P19" s="53">
        <v>1869</v>
      </c>
      <c r="Q19" s="8"/>
      <c r="R19" s="8"/>
      <c r="S19" s="8"/>
      <c r="T19" s="8"/>
      <c r="U19" s="8"/>
    </row>
    <row r="20" spans="1:21" ht="15.75" thickBot="1" x14ac:dyDescent="0.3">
      <c r="A20" s="2" t="s">
        <v>15</v>
      </c>
      <c r="B20" s="49">
        <v>37</v>
      </c>
      <c r="C20" s="49">
        <v>97</v>
      </c>
      <c r="D20" s="75">
        <v>8.3040866900000019</v>
      </c>
      <c r="E20" s="72">
        <v>69.024246399999981</v>
      </c>
      <c r="F20" s="49">
        <v>541</v>
      </c>
      <c r="G20" s="49">
        <v>915</v>
      </c>
      <c r="H20" s="49">
        <v>2348</v>
      </c>
      <c r="I20" s="75">
        <v>71.039202432687318</v>
      </c>
      <c r="J20" s="75">
        <v>332.64153405163268</v>
      </c>
      <c r="K20" s="49">
        <v>2260.1</v>
      </c>
      <c r="L20" s="45">
        <v>952</v>
      </c>
      <c r="M20" s="49">
        <v>2445</v>
      </c>
      <c r="N20" s="75">
        <v>79.343289122687324</v>
      </c>
      <c r="O20" s="75">
        <v>401.66578045163266</v>
      </c>
      <c r="P20" s="53">
        <v>2801.1</v>
      </c>
      <c r="Q20" s="8"/>
      <c r="R20" s="8"/>
      <c r="S20" s="8"/>
      <c r="T20" s="8"/>
      <c r="U20" s="8"/>
    </row>
    <row r="21" spans="1:21" ht="15.75" thickBot="1" x14ac:dyDescent="0.3">
      <c r="A21" s="2" t="s">
        <v>16</v>
      </c>
      <c r="B21" s="49">
        <v>46</v>
      </c>
      <c r="C21" s="49">
        <v>224</v>
      </c>
      <c r="D21" s="75">
        <v>12.398680540000001</v>
      </c>
      <c r="E21" s="72">
        <v>60.425059650000001</v>
      </c>
      <c r="F21" s="49">
        <v>242</v>
      </c>
      <c r="G21" s="49">
        <v>1172</v>
      </c>
      <c r="H21" s="49">
        <v>3036</v>
      </c>
      <c r="I21" s="75">
        <v>93.592143873123533</v>
      </c>
      <c r="J21" s="75">
        <v>516.43809418228602</v>
      </c>
      <c r="K21" s="49">
        <v>3474.5</v>
      </c>
      <c r="L21" s="45">
        <v>1218</v>
      </c>
      <c r="M21" s="49">
        <v>3260</v>
      </c>
      <c r="N21" s="75">
        <v>105.99082441312353</v>
      </c>
      <c r="O21" s="75">
        <v>576.86315383228612</v>
      </c>
      <c r="P21" s="53">
        <v>3716.5</v>
      </c>
      <c r="Q21" s="8"/>
      <c r="R21" s="8"/>
      <c r="S21" s="8"/>
      <c r="T21" s="8"/>
      <c r="U21" s="8"/>
    </row>
    <row r="22" spans="1:21" ht="15.75" thickBot="1" x14ac:dyDescent="0.3">
      <c r="A22" s="33"/>
      <c r="B22" s="15"/>
      <c r="C22" s="15"/>
      <c r="D22" s="89"/>
      <c r="E22" s="89"/>
      <c r="F22" s="15"/>
      <c r="G22" s="15"/>
      <c r="H22" s="15"/>
      <c r="I22" s="89"/>
      <c r="J22" s="89"/>
      <c r="K22" s="15"/>
      <c r="L22" s="15"/>
      <c r="M22" s="15"/>
      <c r="N22" s="89"/>
      <c r="O22" s="89"/>
      <c r="P22" s="15"/>
      <c r="Q22" s="8"/>
      <c r="R22" s="8"/>
      <c r="S22" s="8"/>
      <c r="T22" s="8"/>
      <c r="U22" s="8"/>
    </row>
    <row r="23" spans="1:21" ht="15.75" thickBot="1" x14ac:dyDescent="0.3">
      <c r="A23" s="3" t="s">
        <v>166</v>
      </c>
      <c r="B23" s="45">
        <v>174</v>
      </c>
      <c r="C23" s="45">
        <v>382</v>
      </c>
      <c r="D23" s="74">
        <v>71.951785300000012</v>
      </c>
      <c r="E23" s="74">
        <v>752.95173606999981</v>
      </c>
      <c r="F23" s="45">
        <v>7688</v>
      </c>
      <c r="G23" s="45">
        <v>1554</v>
      </c>
      <c r="H23" s="45">
        <v>4427</v>
      </c>
      <c r="I23" s="74">
        <v>173.32373807742104</v>
      </c>
      <c r="J23" s="74">
        <v>809.46833828823776</v>
      </c>
      <c r="K23" s="45">
        <v>4080</v>
      </c>
      <c r="L23" s="45">
        <v>1728</v>
      </c>
      <c r="M23" s="45">
        <v>4809</v>
      </c>
      <c r="N23" s="74">
        <v>245.27552337742122</v>
      </c>
      <c r="O23" s="74">
        <v>1562.4200743582371</v>
      </c>
      <c r="P23" s="45">
        <v>11768</v>
      </c>
      <c r="Q23" s="8"/>
      <c r="R23" s="8"/>
      <c r="S23" s="8"/>
      <c r="T23" s="8"/>
      <c r="U23" s="8"/>
    </row>
    <row r="24" spans="1:21" ht="15.75" thickBot="1" x14ac:dyDescent="0.3">
      <c r="A24" s="3" t="s">
        <v>187</v>
      </c>
      <c r="B24" s="45">
        <v>107</v>
      </c>
      <c r="C24" s="45">
        <v>348</v>
      </c>
      <c r="D24" s="74">
        <v>29.481949610000001</v>
      </c>
      <c r="E24" s="74">
        <v>231.85864573000003</v>
      </c>
      <c r="F24" s="45">
        <v>2268</v>
      </c>
      <c r="G24" s="45">
        <v>2304</v>
      </c>
      <c r="H24" s="45">
        <v>5707</v>
      </c>
      <c r="I24" s="74">
        <v>162.63929997257912</v>
      </c>
      <c r="J24" s="74">
        <v>868.97673211175879</v>
      </c>
      <c r="K24" s="45">
        <v>6047.6</v>
      </c>
      <c r="L24" s="45">
        <v>2411</v>
      </c>
      <c r="M24" s="45">
        <v>6055</v>
      </c>
      <c r="N24" s="74">
        <v>192.12124958257922</v>
      </c>
      <c r="O24" s="74">
        <v>1100.8353778417581</v>
      </c>
      <c r="P24" s="45">
        <v>8315.6</v>
      </c>
      <c r="Q24" s="8"/>
      <c r="R24" s="8"/>
      <c r="S24" s="8"/>
      <c r="T24" s="8"/>
      <c r="U24" s="8"/>
    </row>
    <row r="25" spans="1:21" ht="15.75" thickBot="1" x14ac:dyDescent="0.3">
      <c r="Q25" s="8"/>
      <c r="R25" s="8"/>
      <c r="S25" s="8"/>
      <c r="T25" s="8"/>
      <c r="U25" s="8"/>
    </row>
    <row r="26" spans="1:21" ht="15.75" thickBot="1" x14ac:dyDescent="0.3">
      <c r="A26" s="5" t="s">
        <v>23</v>
      </c>
      <c r="B26" s="45">
        <v>296</v>
      </c>
      <c r="C26" s="45">
        <v>758</v>
      </c>
      <c r="D26" s="74">
        <v>107.93202541999997</v>
      </c>
      <c r="E26" s="71">
        <v>1003.087393949999</v>
      </c>
      <c r="F26" s="45">
        <v>10120</v>
      </c>
      <c r="G26" s="45">
        <v>3858</v>
      </c>
      <c r="H26" s="45">
        <v>10255</v>
      </c>
      <c r="I26" s="74">
        <v>366.48721784998878</v>
      </c>
      <c r="J26" s="74">
        <v>1718.0794533600415</v>
      </c>
      <c r="K26" s="45">
        <v>10138.6</v>
      </c>
      <c r="L26" s="45">
        <v>4154</v>
      </c>
      <c r="M26" s="45">
        <v>11013</v>
      </c>
      <c r="N26" s="74">
        <v>474.41924327000032</v>
      </c>
      <c r="O26" s="74">
        <v>2721.1668473099958</v>
      </c>
      <c r="P26" s="47">
        <v>20258.599999999999</v>
      </c>
      <c r="Q26" s="8"/>
      <c r="R26" s="8"/>
      <c r="S26" s="8"/>
      <c r="T26" s="8"/>
      <c r="U26" s="8"/>
    </row>
    <row r="27" spans="1:21" x14ac:dyDescent="0.25">
      <c r="C27" s="18"/>
    </row>
    <row r="28" spans="1:21" x14ac:dyDescent="0.25"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</row>
    <row r="29" spans="1:21" x14ac:dyDescent="0.25">
      <c r="E29" s="76"/>
      <c r="F29" s="76"/>
      <c r="G29" s="76"/>
      <c r="K29" s="76"/>
      <c r="L29" s="76"/>
      <c r="M29" s="76"/>
      <c r="Q29" s="76"/>
      <c r="R29" s="76"/>
    </row>
    <row r="30" spans="1:21" x14ac:dyDescent="0.25">
      <c r="E30" s="76"/>
      <c r="F30" s="76"/>
      <c r="G30" s="76"/>
      <c r="K30" s="76"/>
      <c r="L30" s="76"/>
      <c r="M30" s="76"/>
      <c r="Q30" s="76"/>
      <c r="R30" s="76"/>
    </row>
    <row r="31" spans="1:21" x14ac:dyDescent="0.25">
      <c r="E31" s="76"/>
      <c r="F31" s="76"/>
      <c r="G31" s="76"/>
      <c r="K31" s="76"/>
      <c r="L31" s="76"/>
      <c r="M31" s="76"/>
      <c r="Q31" s="76"/>
      <c r="R31" s="76"/>
    </row>
    <row r="32" spans="1:21" x14ac:dyDescent="0.25">
      <c r="E32" s="76"/>
      <c r="F32" s="76"/>
      <c r="G32" s="76"/>
      <c r="I32" s="7"/>
      <c r="J32" s="7"/>
      <c r="K32" s="10"/>
      <c r="L32" s="10"/>
      <c r="M32" s="10"/>
      <c r="N32" s="7"/>
      <c r="Q32" s="76"/>
      <c r="R32" s="76"/>
    </row>
    <row r="33" spans="2:18" x14ac:dyDescent="0.25">
      <c r="C33" s="8"/>
      <c r="D33" s="8"/>
      <c r="E33" s="76"/>
      <c r="F33" s="76"/>
      <c r="G33" s="76"/>
      <c r="H33" s="8"/>
      <c r="I33" s="7"/>
      <c r="J33" s="7"/>
      <c r="K33" s="10"/>
      <c r="L33" s="10"/>
      <c r="M33" s="10"/>
      <c r="N33" s="7"/>
      <c r="Q33" s="76"/>
      <c r="R33" s="76"/>
    </row>
    <row r="34" spans="2:18" x14ac:dyDescent="0.25">
      <c r="C34" s="8"/>
      <c r="D34" s="8"/>
      <c r="E34" s="76"/>
      <c r="F34" s="76"/>
      <c r="G34" s="76"/>
      <c r="H34" s="8"/>
      <c r="I34" s="7"/>
      <c r="J34" s="7"/>
      <c r="K34" s="10"/>
      <c r="L34" s="10"/>
      <c r="M34" s="10"/>
      <c r="N34" s="7"/>
      <c r="Q34" s="76"/>
      <c r="R34" s="76"/>
    </row>
    <row r="35" spans="2:18" x14ac:dyDescent="0.25">
      <c r="C35" s="8"/>
      <c r="D35" s="8"/>
      <c r="E35" s="76"/>
      <c r="F35" s="76"/>
      <c r="G35" s="76"/>
      <c r="H35" s="8"/>
      <c r="I35" s="7"/>
      <c r="J35" s="7"/>
      <c r="K35" s="10"/>
      <c r="L35" s="10"/>
      <c r="M35" s="10"/>
      <c r="N35" s="7"/>
      <c r="Q35" s="76"/>
      <c r="R35" s="76"/>
    </row>
    <row r="36" spans="2:18" x14ac:dyDescent="0.25">
      <c r="E36" s="76"/>
      <c r="F36" s="76"/>
      <c r="G36" s="76"/>
      <c r="I36" s="7"/>
      <c r="J36" s="7"/>
      <c r="K36" s="10"/>
      <c r="L36" s="10"/>
      <c r="M36" s="10"/>
      <c r="N36" s="7"/>
      <c r="Q36" s="76"/>
      <c r="R36" s="76"/>
    </row>
    <row r="37" spans="2:18" x14ac:dyDescent="0.25">
      <c r="E37" s="76"/>
      <c r="F37" s="76"/>
      <c r="G37" s="76"/>
      <c r="I37" s="7"/>
      <c r="J37" s="7"/>
      <c r="K37" s="10"/>
      <c r="L37" s="10"/>
      <c r="M37" s="10"/>
      <c r="N37" s="7"/>
      <c r="Q37" s="76"/>
      <c r="R37" s="76"/>
    </row>
    <row r="38" spans="2:18" x14ac:dyDescent="0.25">
      <c r="C38" s="8"/>
      <c r="D38" s="8"/>
      <c r="E38" s="76"/>
      <c r="F38" s="76"/>
      <c r="G38" s="76"/>
      <c r="H38" s="8"/>
      <c r="I38" s="7"/>
      <c r="J38" s="7"/>
      <c r="K38" s="10"/>
      <c r="L38" s="10"/>
      <c r="M38" s="10"/>
      <c r="N38" s="7"/>
      <c r="Q38" s="76"/>
      <c r="R38" s="76"/>
    </row>
    <row r="39" spans="2:18" x14ac:dyDescent="0.25">
      <c r="C39" s="8"/>
      <c r="D39" s="8"/>
      <c r="E39" s="76"/>
      <c r="F39" s="76"/>
      <c r="G39" s="76"/>
      <c r="H39" s="8"/>
      <c r="I39" s="7"/>
      <c r="J39" s="7"/>
      <c r="K39" s="10"/>
      <c r="L39" s="10"/>
      <c r="M39" s="10"/>
      <c r="N39" s="7"/>
      <c r="Q39" s="76"/>
      <c r="R39" s="76"/>
    </row>
    <row r="40" spans="2:18" x14ac:dyDescent="0.25">
      <c r="B40" s="8"/>
      <c r="C40" s="8"/>
      <c r="D40" s="76"/>
      <c r="E40" s="76"/>
      <c r="F40" s="8"/>
      <c r="G40" s="7"/>
      <c r="H40" s="7"/>
      <c r="I40" s="10"/>
      <c r="J40" s="10"/>
      <c r="K40" s="7"/>
      <c r="N40" s="76"/>
      <c r="O40" s="76"/>
    </row>
    <row r="42" spans="2:18" x14ac:dyDescent="0.25">
      <c r="B42" s="76"/>
      <c r="C42" s="76"/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</row>
    <row r="43" spans="2:18" x14ac:dyDescent="0.25"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</row>
    <row r="44" spans="2:18" x14ac:dyDescent="0.25">
      <c r="J44" s="76"/>
    </row>
    <row r="46" spans="2:18" x14ac:dyDescent="0.25">
      <c r="C46" s="7"/>
    </row>
    <row r="47" spans="2:18" x14ac:dyDescent="0.25">
      <c r="C47" s="9"/>
    </row>
    <row r="48" spans="2:18" x14ac:dyDescent="0.25">
      <c r="C48" s="7"/>
    </row>
    <row r="49" spans="2:3" x14ac:dyDescent="0.25">
      <c r="C49" s="7"/>
    </row>
    <row r="50" spans="2:3" x14ac:dyDescent="0.25">
      <c r="C50" s="7"/>
    </row>
    <row r="51" spans="2:3" x14ac:dyDescent="0.25">
      <c r="B51" s="8"/>
      <c r="C51" s="7"/>
    </row>
    <row r="52" spans="2:3" x14ac:dyDescent="0.25">
      <c r="C52" s="7"/>
    </row>
    <row r="53" spans="2:3" x14ac:dyDescent="0.25">
      <c r="C53" s="7"/>
    </row>
    <row r="54" spans="2:3" x14ac:dyDescent="0.25">
      <c r="B54" s="8"/>
      <c r="C54" s="7"/>
    </row>
    <row r="55" spans="2:3" x14ac:dyDescent="0.25">
      <c r="C55" s="7"/>
    </row>
    <row r="56" spans="2:3" x14ac:dyDescent="0.25">
      <c r="B56" s="8"/>
      <c r="C56" s="7"/>
    </row>
    <row r="57" spans="2:3" x14ac:dyDescent="0.25">
      <c r="C57" s="7"/>
    </row>
    <row r="58" spans="2:3" x14ac:dyDescent="0.25">
      <c r="C58" s="7"/>
    </row>
    <row r="59" spans="2:3" x14ac:dyDescent="0.25">
      <c r="B59" s="8"/>
      <c r="C59" s="7"/>
    </row>
    <row r="60" spans="2:3" x14ac:dyDescent="0.25">
      <c r="C60" s="9"/>
    </row>
    <row r="61" spans="2:3" x14ac:dyDescent="0.25">
      <c r="C61" s="7"/>
    </row>
    <row r="62" spans="2:3" x14ac:dyDescent="0.25">
      <c r="C62" s="7"/>
    </row>
    <row r="63" spans="2:3" x14ac:dyDescent="0.25">
      <c r="C63" s="7"/>
    </row>
    <row r="64" spans="2:3" x14ac:dyDescent="0.25">
      <c r="C64" s="7"/>
    </row>
    <row r="65" spans="2:3" x14ac:dyDescent="0.25">
      <c r="B65" s="8"/>
      <c r="C65" s="7"/>
    </row>
    <row r="66" spans="2:3" x14ac:dyDescent="0.25">
      <c r="B66" s="8"/>
      <c r="C66" s="7"/>
    </row>
    <row r="67" spans="2:3" x14ac:dyDescent="0.25">
      <c r="B67" s="8"/>
      <c r="C67" s="7"/>
    </row>
    <row r="68" spans="2:3" x14ac:dyDescent="0.25">
      <c r="C68" s="7"/>
    </row>
    <row r="69" spans="2:3" x14ac:dyDescent="0.25">
      <c r="C69" s="9"/>
    </row>
    <row r="70" spans="2:3" x14ac:dyDescent="0.25">
      <c r="B70" s="8"/>
      <c r="C70" s="7"/>
    </row>
    <row r="71" spans="2:3" x14ac:dyDescent="0.25">
      <c r="B71" s="8"/>
      <c r="C71" s="9"/>
    </row>
    <row r="72" spans="2:3" x14ac:dyDescent="0.25">
      <c r="B72" s="8"/>
      <c r="C72" s="7"/>
    </row>
    <row r="73" spans="2:3" x14ac:dyDescent="0.25">
      <c r="C73" s="7"/>
    </row>
    <row r="74" spans="2:3" x14ac:dyDescent="0.25">
      <c r="C74" s="9"/>
    </row>
    <row r="75" spans="2:3" x14ac:dyDescent="0.25">
      <c r="B75" s="8"/>
      <c r="C75" s="7"/>
    </row>
    <row r="76" spans="2:3" x14ac:dyDescent="0.25">
      <c r="C76" s="9"/>
    </row>
    <row r="77" spans="2:3" x14ac:dyDescent="0.25">
      <c r="C77" s="7"/>
    </row>
    <row r="78" spans="2:3" x14ac:dyDescent="0.25">
      <c r="C78" s="7"/>
    </row>
    <row r="79" spans="2:3" x14ac:dyDescent="0.25">
      <c r="C79" s="9"/>
    </row>
    <row r="80" spans="2:3" x14ac:dyDescent="0.25">
      <c r="C80" s="7"/>
    </row>
    <row r="81" spans="2:3" x14ac:dyDescent="0.25">
      <c r="C81" s="7"/>
    </row>
    <row r="82" spans="2:3" x14ac:dyDescent="0.25">
      <c r="B82" s="8"/>
      <c r="C82" s="7"/>
    </row>
    <row r="83" spans="2:3" x14ac:dyDescent="0.25">
      <c r="B83" s="8"/>
      <c r="C83" s="7"/>
    </row>
    <row r="84" spans="2:3" x14ac:dyDescent="0.25">
      <c r="C84" s="7"/>
    </row>
    <row r="85" spans="2:3" x14ac:dyDescent="0.25">
      <c r="C85" s="9"/>
    </row>
    <row r="86" spans="2:3" x14ac:dyDescent="0.25">
      <c r="B86" s="8"/>
      <c r="C86" s="9"/>
    </row>
    <row r="87" spans="2:3" x14ac:dyDescent="0.25">
      <c r="B87" s="8"/>
      <c r="C87" s="9"/>
    </row>
    <row r="88" spans="2:3" x14ac:dyDescent="0.25">
      <c r="B88" s="8"/>
      <c r="C88" s="7"/>
    </row>
    <row r="89" spans="2:3" x14ac:dyDescent="0.25">
      <c r="C89" s="7"/>
    </row>
    <row r="90" spans="2:3" x14ac:dyDescent="0.25">
      <c r="C90" s="9"/>
    </row>
    <row r="91" spans="2:3" x14ac:dyDescent="0.25">
      <c r="B91" s="8"/>
      <c r="C91" s="9"/>
    </row>
    <row r="92" spans="2:3" x14ac:dyDescent="0.25">
      <c r="C92" s="9"/>
    </row>
    <row r="93" spans="2:3" x14ac:dyDescent="0.25">
      <c r="C93" s="7"/>
    </row>
    <row r="94" spans="2:3" x14ac:dyDescent="0.25">
      <c r="C94" s="10"/>
    </row>
    <row r="95" spans="2:3" x14ac:dyDescent="0.25">
      <c r="C95" s="9"/>
    </row>
    <row r="96" spans="2:3" x14ac:dyDescent="0.25">
      <c r="C96" s="7"/>
    </row>
    <row r="97" spans="2:3" x14ac:dyDescent="0.25">
      <c r="B97" s="8"/>
      <c r="C97" s="7"/>
    </row>
    <row r="98" spans="2:3" x14ac:dyDescent="0.25">
      <c r="B98" s="8"/>
      <c r="C98" s="7"/>
    </row>
    <row r="99" spans="2:3" x14ac:dyDescent="0.25">
      <c r="B99" s="8"/>
      <c r="C99" s="7"/>
    </row>
    <row r="100" spans="2:3" x14ac:dyDescent="0.25">
      <c r="C100" s="7"/>
    </row>
    <row r="101" spans="2:3" x14ac:dyDescent="0.25">
      <c r="C101" s="7"/>
    </row>
    <row r="102" spans="2:3" x14ac:dyDescent="0.25">
      <c r="B102" s="8"/>
      <c r="C102" s="7"/>
    </row>
    <row r="103" spans="2:3" x14ac:dyDescent="0.25">
      <c r="B103" s="8"/>
      <c r="C103" s="7"/>
    </row>
    <row r="104" spans="2:3" x14ac:dyDescent="0.25">
      <c r="B104" s="8"/>
      <c r="C104" s="7"/>
    </row>
    <row r="105" spans="2:3" x14ac:dyDescent="0.25">
      <c r="C105" s="7"/>
    </row>
    <row r="106" spans="2:3" x14ac:dyDescent="0.25">
      <c r="C106" s="9"/>
    </row>
    <row r="107" spans="2:3" x14ac:dyDescent="0.25">
      <c r="B107" s="8"/>
      <c r="C107" s="7"/>
    </row>
    <row r="108" spans="2:3" x14ac:dyDescent="0.25">
      <c r="C108" s="7"/>
    </row>
    <row r="109" spans="2:3" x14ac:dyDescent="0.25">
      <c r="C109" s="7"/>
    </row>
    <row r="110" spans="2:3" x14ac:dyDescent="0.25">
      <c r="C110" s="7"/>
    </row>
    <row r="111" spans="2:3" x14ac:dyDescent="0.25">
      <c r="C111" s="9"/>
    </row>
    <row r="112" spans="2:3" x14ac:dyDescent="0.25">
      <c r="C112" s="7"/>
    </row>
    <row r="113" spans="3:3" x14ac:dyDescent="0.25">
      <c r="C113" s="7"/>
    </row>
    <row r="114" spans="3:3" x14ac:dyDescent="0.25">
      <c r="C114" s="7"/>
    </row>
    <row r="115" spans="3:3" x14ac:dyDescent="0.25">
      <c r="C115" s="7"/>
    </row>
    <row r="116" spans="3:3" x14ac:dyDescent="0.25">
      <c r="C116" s="7"/>
    </row>
    <row r="117" spans="3:3" x14ac:dyDescent="0.25">
      <c r="C117" s="9"/>
    </row>
    <row r="118" spans="3:3" x14ac:dyDescent="0.25">
      <c r="C118" s="7"/>
    </row>
    <row r="119" spans="3:3" x14ac:dyDescent="0.25">
      <c r="C119" s="9"/>
    </row>
    <row r="120" spans="3:3" x14ac:dyDescent="0.25">
      <c r="C120" s="7"/>
    </row>
    <row r="121" spans="3:3" x14ac:dyDescent="0.25">
      <c r="C121" s="7"/>
    </row>
    <row r="122" spans="3:3" x14ac:dyDescent="0.25">
      <c r="C122" s="9"/>
    </row>
    <row r="123" spans="3:3" x14ac:dyDescent="0.25">
      <c r="C123" s="7"/>
    </row>
    <row r="124" spans="3:3" x14ac:dyDescent="0.25">
      <c r="C124" s="9"/>
    </row>
    <row r="125" spans="3:3" x14ac:dyDescent="0.25">
      <c r="C125" s="7"/>
    </row>
    <row r="126" spans="3:3" x14ac:dyDescent="0.25">
      <c r="C126" s="7"/>
    </row>
    <row r="127" spans="3:3" x14ac:dyDescent="0.25">
      <c r="C127" s="9"/>
    </row>
    <row r="128" spans="3:3" x14ac:dyDescent="0.25">
      <c r="C128" s="7"/>
    </row>
    <row r="129" spans="3:3" x14ac:dyDescent="0.25">
      <c r="C129" s="7"/>
    </row>
    <row r="130" spans="3:3" x14ac:dyDescent="0.25">
      <c r="C130" s="7"/>
    </row>
    <row r="131" spans="3:3" x14ac:dyDescent="0.25">
      <c r="C131" s="7"/>
    </row>
    <row r="132" spans="3:3" x14ac:dyDescent="0.25">
      <c r="C132" s="7"/>
    </row>
    <row r="133" spans="3:3" x14ac:dyDescent="0.25">
      <c r="C133" s="7"/>
    </row>
    <row r="134" spans="3:3" x14ac:dyDescent="0.25">
      <c r="C134" s="7"/>
    </row>
    <row r="135" spans="3:3" x14ac:dyDescent="0.25">
      <c r="C135" s="9"/>
    </row>
    <row r="136" spans="3:3" x14ac:dyDescent="0.25">
      <c r="C136" s="7"/>
    </row>
    <row r="137" spans="3:3" x14ac:dyDescent="0.25">
      <c r="C137" s="7"/>
    </row>
    <row r="138" spans="3:3" x14ac:dyDescent="0.25">
      <c r="C138" s="9"/>
    </row>
    <row r="139" spans="3:3" x14ac:dyDescent="0.25">
      <c r="C139" s="7"/>
    </row>
    <row r="140" spans="3:3" x14ac:dyDescent="0.25">
      <c r="C140" s="9"/>
    </row>
    <row r="141" spans="3:3" x14ac:dyDescent="0.25">
      <c r="C141" s="7"/>
    </row>
    <row r="142" spans="3:3" x14ac:dyDescent="0.25">
      <c r="C142" s="7"/>
    </row>
    <row r="143" spans="3:3" x14ac:dyDescent="0.25">
      <c r="C143" s="9"/>
    </row>
    <row r="144" spans="3:3" x14ac:dyDescent="0.25">
      <c r="C144" s="7"/>
    </row>
    <row r="145" spans="3:3" x14ac:dyDescent="0.25">
      <c r="C145" s="7"/>
    </row>
    <row r="146" spans="3:3" x14ac:dyDescent="0.25">
      <c r="C146" s="7"/>
    </row>
    <row r="147" spans="3:3" x14ac:dyDescent="0.25">
      <c r="C147" s="7"/>
    </row>
    <row r="148" spans="3:3" x14ac:dyDescent="0.25">
      <c r="C148" s="7"/>
    </row>
    <row r="149" spans="3:3" x14ac:dyDescent="0.25">
      <c r="C149" s="7"/>
    </row>
    <row r="150" spans="3:3" x14ac:dyDescent="0.25">
      <c r="C150" s="7"/>
    </row>
    <row r="151" spans="3:3" x14ac:dyDescent="0.25">
      <c r="C151" s="9"/>
    </row>
    <row r="152" spans="3:3" x14ac:dyDescent="0.25">
      <c r="C152" s="7"/>
    </row>
    <row r="153" spans="3:3" x14ac:dyDescent="0.25">
      <c r="C153" s="7"/>
    </row>
    <row r="154" spans="3:3" x14ac:dyDescent="0.25">
      <c r="C154" s="9"/>
    </row>
    <row r="155" spans="3:3" x14ac:dyDescent="0.25">
      <c r="C155" s="7"/>
    </row>
    <row r="156" spans="3:3" x14ac:dyDescent="0.25">
      <c r="C156" s="9"/>
    </row>
    <row r="157" spans="3:3" x14ac:dyDescent="0.25">
      <c r="C157" s="7"/>
    </row>
    <row r="158" spans="3:3" x14ac:dyDescent="0.25">
      <c r="C158" s="7"/>
    </row>
    <row r="159" spans="3:3" x14ac:dyDescent="0.25">
      <c r="C159" s="9"/>
    </row>
    <row r="160" spans="3:3" x14ac:dyDescent="0.25">
      <c r="C160" s="7"/>
    </row>
    <row r="161" spans="3:3" x14ac:dyDescent="0.25">
      <c r="C161" s="7"/>
    </row>
    <row r="162" spans="3:3" x14ac:dyDescent="0.25">
      <c r="C162" s="7"/>
    </row>
    <row r="163" spans="3:3" x14ac:dyDescent="0.25">
      <c r="C163" s="7"/>
    </row>
    <row r="164" spans="3:3" x14ac:dyDescent="0.25">
      <c r="C164" s="7"/>
    </row>
    <row r="165" spans="3:3" x14ac:dyDescent="0.25">
      <c r="C165" s="7"/>
    </row>
    <row r="166" spans="3:3" x14ac:dyDescent="0.25">
      <c r="C166" s="7"/>
    </row>
    <row r="167" spans="3:3" x14ac:dyDescent="0.25">
      <c r="C167" s="7"/>
    </row>
    <row r="168" spans="3:3" x14ac:dyDescent="0.25">
      <c r="C168" s="7"/>
    </row>
    <row r="169" spans="3:3" x14ac:dyDescent="0.25">
      <c r="C169" s="7"/>
    </row>
    <row r="170" spans="3:3" x14ac:dyDescent="0.25">
      <c r="C170" s="7"/>
    </row>
    <row r="171" spans="3:3" x14ac:dyDescent="0.25">
      <c r="C171" s="7"/>
    </row>
    <row r="172" spans="3:3" x14ac:dyDescent="0.25">
      <c r="C172" s="7"/>
    </row>
    <row r="173" spans="3:3" x14ac:dyDescent="0.25">
      <c r="C173" s="7"/>
    </row>
    <row r="174" spans="3:3" x14ac:dyDescent="0.25">
      <c r="C174" s="7"/>
    </row>
    <row r="175" spans="3:3" x14ac:dyDescent="0.25">
      <c r="C175" s="7"/>
    </row>
    <row r="176" spans="3:3" x14ac:dyDescent="0.25">
      <c r="C176" s="7"/>
    </row>
    <row r="177" spans="3:3" x14ac:dyDescent="0.25">
      <c r="C177" s="7"/>
    </row>
    <row r="178" spans="3:3" x14ac:dyDescent="0.25">
      <c r="C178" s="7"/>
    </row>
    <row r="179" spans="3:3" x14ac:dyDescent="0.25">
      <c r="C179" s="7"/>
    </row>
    <row r="180" spans="3:3" x14ac:dyDescent="0.25">
      <c r="C180" s="7"/>
    </row>
    <row r="181" spans="3:3" x14ac:dyDescent="0.25">
      <c r="C181" s="7"/>
    </row>
    <row r="182" spans="3:3" x14ac:dyDescent="0.25">
      <c r="C182" s="7"/>
    </row>
    <row r="183" spans="3:3" x14ac:dyDescent="0.25">
      <c r="C183" s="9"/>
    </row>
    <row r="184" spans="3:3" x14ac:dyDescent="0.25">
      <c r="C184" s="7"/>
    </row>
    <row r="185" spans="3:3" x14ac:dyDescent="0.25">
      <c r="C185" s="7"/>
    </row>
    <row r="186" spans="3:3" x14ac:dyDescent="0.25">
      <c r="C186" s="9"/>
    </row>
    <row r="187" spans="3:3" x14ac:dyDescent="0.25">
      <c r="C187" s="7"/>
    </row>
    <row r="188" spans="3:3" x14ac:dyDescent="0.25">
      <c r="C188" s="9"/>
    </row>
    <row r="189" spans="3:3" x14ac:dyDescent="0.25">
      <c r="C189" s="7"/>
    </row>
    <row r="190" spans="3:3" x14ac:dyDescent="0.25">
      <c r="C190" s="7"/>
    </row>
    <row r="191" spans="3:3" x14ac:dyDescent="0.25">
      <c r="C191" s="9"/>
    </row>
    <row r="192" spans="3:3" x14ac:dyDescent="0.25">
      <c r="C192" s="7"/>
    </row>
    <row r="193" spans="3:3" x14ac:dyDescent="0.25">
      <c r="C193" s="7"/>
    </row>
    <row r="194" spans="3:3" x14ac:dyDescent="0.25">
      <c r="C194" s="7"/>
    </row>
    <row r="195" spans="3:3" x14ac:dyDescent="0.25">
      <c r="C195" s="7"/>
    </row>
    <row r="196" spans="3:3" x14ac:dyDescent="0.25">
      <c r="C196" s="7"/>
    </row>
    <row r="197" spans="3:3" x14ac:dyDescent="0.25">
      <c r="C197" s="7"/>
    </row>
    <row r="198" spans="3:3" x14ac:dyDescent="0.25">
      <c r="C198" s="7"/>
    </row>
    <row r="199" spans="3:3" x14ac:dyDescent="0.25">
      <c r="C199" s="9"/>
    </row>
    <row r="200" spans="3:3" x14ac:dyDescent="0.25">
      <c r="C200" s="7"/>
    </row>
    <row r="201" spans="3:3" x14ac:dyDescent="0.25">
      <c r="C201" s="7"/>
    </row>
    <row r="202" spans="3:3" x14ac:dyDescent="0.25">
      <c r="C202" s="9"/>
    </row>
    <row r="203" spans="3:3" x14ac:dyDescent="0.25">
      <c r="C203" s="7"/>
    </row>
    <row r="204" spans="3:3" x14ac:dyDescent="0.25">
      <c r="C204" s="9"/>
    </row>
    <row r="205" spans="3:3" x14ac:dyDescent="0.25">
      <c r="C205" s="7"/>
    </row>
    <row r="206" spans="3:3" x14ac:dyDescent="0.25">
      <c r="C206" s="7"/>
    </row>
    <row r="207" spans="3:3" x14ac:dyDescent="0.25">
      <c r="C207" s="9"/>
    </row>
  </sheetData>
  <mergeCells count="4">
    <mergeCell ref="A3:A4"/>
    <mergeCell ref="B3:F3"/>
    <mergeCell ref="G3:K3"/>
    <mergeCell ref="L3:P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04"/>
  <sheetViews>
    <sheetView showGridLines="0" zoomScale="85" zoomScaleNormal="85" workbookViewId="0">
      <selection activeCell="A23" sqref="A23"/>
    </sheetView>
  </sheetViews>
  <sheetFormatPr defaultColWidth="9.140625" defaultRowHeight="15" x14ac:dyDescent="0.25"/>
  <cols>
    <col min="1" max="1" width="34.42578125" customWidth="1"/>
    <col min="2" max="11" width="15" customWidth="1"/>
  </cols>
  <sheetData>
    <row r="1" spans="1:11" x14ac:dyDescent="0.25">
      <c r="A1" s="6" t="s">
        <v>139</v>
      </c>
    </row>
    <row r="2" spans="1:11" ht="15.75" thickBot="1" x14ac:dyDescent="0.3"/>
    <row r="3" spans="1:11" ht="45.75" thickBot="1" x14ac:dyDescent="0.3">
      <c r="A3" s="11" t="s">
        <v>0</v>
      </c>
      <c r="B3" s="1" t="s">
        <v>140</v>
      </c>
      <c r="C3" s="4" t="s">
        <v>141</v>
      </c>
      <c r="D3" s="4" t="s">
        <v>142</v>
      </c>
      <c r="E3" s="4" t="s">
        <v>143</v>
      </c>
      <c r="F3" s="4" t="s">
        <v>18</v>
      </c>
      <c r="G3" s="4" t="s">
        <v>19</v>
      </c>
      <c r="H3" s="4" t="s">
        <v>20</v>
      </c>
      <c r="I3" s="4" t="s">
        <v>21</v>
      </c>
      <c r="J3" s="4" t="s">
        <v>17</v>
      </c>
      <c r="K3" s="4" t="s">
        <v>22</v>
      </c>
    </row>
    <row r="4" spans="1:11" ht="15.75" thickBot="1" x14ac:dyDescent="0.3">
      <c r="A4" s="3" t="s">
        <v>3</v>
      </c>
      <c r="B4" s="45">
        <v>29150</v>
      </c>
      <c r="C4" s="56">
        <v>0.19945534663491804</v>
      </c>
      <c r="D4" s="45">
        <v>42520</v>
      </c>
      <c r="E4" s="48">
        <v>0.29093795330760597</v>
      </c>
      <c r="F4" s="45">
        <v>48727</v>
      </c>
      <c r="G4" s="48">
        <v>0.33340859950187479</v>
      </c>
      <c r="H4" s="45">
        <v>25751</v>
      </c>
      <c r="I4" s="48">
        <v>0.17619810055560117</v>
      </c>
      <c r="J4" s="45">
        <v>146148</v>
      </c>
      <c r="K4" s="48">
        <v>7.6495530328288874E-2</v>
      </c>
    </row>
    <row r="5" spans="1:11" ht="15.75" thickBot="1" x14ac:dyDescent="0.3">
      <c r="A5" s="3" t="s">
        <v>4</v>
      </c>
      <c r="B5" s="45">
        <v>29665</v>
      </c>
      <c r="C5" s="56">
        <v>0.18063852200970631</v>
      </c>
      <c r="D5" s="45">
        <v>41826</v>
      </c>
      <c r="E5" s="48">
        <v>0.25469026871997225</v>
      </c>
      <c r="F5" s="45">
        <v>55539</v>
      </c>
      <c r="G5" s="48">
        <v>0.3381925796021264</v>
      </c>
      <c r="H5" s="45">
        <v>37193</v>
      </c>
      <c r="I5" s="48">
        <v>0.22647862966819507</v>
      </c>
      <c r="J5" s="45">
        <v>164223</v>
      </c>
      <c r="K5" s="48">
        <v>8.5956191512046573E-2</v>
      </c>
    </row>
    <row r="6" spans="1:11" ht="15.75" thickBot="1" x14ac:dyDescent="0.3">
      <c r="A6" s="3" t="s">
        <v>5</v>
      </c>
      <c r="B6" s="45">
        <v>48602</v>
      </c>
      <c r="C6" s="56">
        <v>0.22064638558866123</v>
      </c>
      <c r="D6" s="45">
        <v>64381</v>
      </c>
      <c r="E6" s="48">
        <v>0.29228087219833748</v>
      </c>
      <c r="F6" s="45">
        <v>71254</v>
      </c>
      <c r="G6" s="48">
        <v>0.32348334551529706</v>
      </c>
      <c r="H6" s="45">
        <v>36034</v>
      </c>
      <c r="I6" s="48">
        <v>0.1635893966977042</v>
      </c>
      <c r="J6" s="45">
        <v>220271</v>
      </c>
      <c r="K6" s="48">
        <v>0.11529235405850588</v>
      </c>
    </row>
    <row r="7" spans="1:11" ht="15.75" thickBot="1" x14ac:dyDescent="0.3">
      <c r="A7" s="3" t="s">
        <v>1</v>
      </c>
      <c r="B7" s="45">
        <v>66391</v>
      </c>
      <c r="C7" s="56">
        <v>0.19077599459777878</v>
      </c>
      <c r="D7" s="45">
        <v>125808</v>
      </c>
      <c r="E7" s="48">
        <v>0.36151204724070057</v>
      </c>
      <c r="F7" s="45">
        <v>103817</v>
      </c>
      <c r="G7" s="48">
        <v>0.29832042643065471</v>
      </c>
      <c r="H7" s="45">
        <v>51989</v>
      </c>
      <c r="I7" s="48">
        <v>0.14939153173086595</v>
      </c>
      <c r="J7" s="45">
        <v>348005</v>
      </c>
      <c r="K7" s="48">
        <v>0.18214978673602217</v>
      </c>
    </row>
    <row r="8" spans="1:11" ht="15.75" thickBot="1" x14ac:dyDescent="0.3">
      <c r="A8" s="3" t="s">
        <v>6</v>
      </c>
      <c r="B8" s="45">
        <v>27519</v>
      </c>
      <c r="C8" s="56">
        <v>0.19473378810608849</v>
      </c>
      <c r="D8" s="45">
        <v>38286</v>
      </c>
      <c r="E8" s="48">
        <v>0.27092473605253475</v>
      </c>
      <c r="F8" s="45">
        <v>47420</v>
      </c>
      <c r="G8" s="48">
        <v>0.33556002151207226</v>
      </c>
      <c r="H8" s="45">
        <v>28091</v>
      </c>
      <c r="I8" s="48">
        <v>0.19878145432930452</v>
      </c>
      <c r="J8" s="45">
        <v>141316</v>
      </c>
      <c r="K8" s="48">
        <v>7.3966406409068E-2</v>
      </c>
    </row>
    <row r="9" spans="1:11" ht="15.75" thickBot="1" x14ac:dyDescent="0.3">
      <c r="A9" s="3" t="s">
        <v>7</v>
      </c>
      <c r="B9" s="45">
        <v>31975</v>
      </c>
      <c r="C9" s="56">
        <v>0.21198520247155853</v>
      </c>
      <c r="D9" s="45">
        <v>44174</v>
      </c>
      <c r="E9" s="48">
        <v>0.29286112068736908</v>
      </c>
      <c r="F9" s="45">
        <v>49928</v>
      </c>
      <c r="G9" s="48">
        <v>0.33100851255668406</v>
      </c>
      <c r="H9" s="45">
        <v>24759</v>
      </c>
      <c r="I9" s="48">
        <v>0.16414516428438833</v>
      </c>
      <c r="J9" s="45">
        <v>150836</v>
      </c>
      <c r="K9" s="48">
        <v>7.8949283004883949E-2</v>
      </c>
    </row>
    <row r="10" spans="1:11" ht="15.75" thickBot="1" x14ac:dyDescent="0.3">
      <c r="A10" s="3" t="s">
        <v>8</v>
      </c>
      <c r="B10" s="45">
        <v>24803</v>
      </c>
      <c r="C10" s="56">
        <v>0.21200232490555071</v>
      </c>
      <c r="D10" s="45">
        <v>31760</v>
      </c>
      <c r="E10" s="48">
        <v>0.27146691283313673</v>
      </c>
      <c r="F10" s="45">
        <v>38283</v>
      </c>
      <c r="G10" s="48">
        <v>0.32722190881583674</v>
      </c>
      <c r="H10" s="45">
        <v>22148</v>
      </c>
      <c r="I10" s="48">
        <v>0.18930885344547585</v>
      </c>
      <c r="J10" s="45">
        <v>116994</v>
      </c>
      <c r="K10" s="48">
        <v>6.1235994165009633E-2</v>
      </c>
    </row>
    <row r="11" spans="1:11" ht="15.75" thickBot="1" x14ac:dyDescent="0.3">
      <c r="A11" s="2" t="s">
        <v>9</v>
      </c>
      <c r="B11" s="45">
        <v>30363</v>
      </c>
      <c r="C11" s="56">
        <v>0.2025347697028316</v>
      </c>
      <c r="D11" s="45">
        <v>42567</v>
      </c>
      <c r="E11" s="48">
        <v>0.2839408998432445</v>
      </c>
      <c r="F11" s="45">
        <v>50075</v>
      </c>
      <c r="G11" s="48">
        <v>0.33402261281392787</v>
      </c>
      <c r="H11" s="45">
        <v>26910</v>
      </c>
      <c r="I11" s="48">
        <v>0.17950171763999601</v>
      </c>
      <c r="J11" s="45">
        <v>149915</v>
      </c>
      <c r="K11" s="48">
        <v>7.8467221098923179E-2</v>
      </c>
    </row>
    <row r="12" spans="1:11" ht="15.75" thickBot="1" x14ac:dyDescent="0.3">
      <c r="A12" s="2" t="s">
        <v>10</v>
      </c>
      <c r="B12" s="45">
        <v>25785</v>
      </c>
      <c r="C12" s="56">
        <v>0.18523706896551725</v>
      </c>
      <c r="D12" s="45">
        <v>37770</v>
      </c>
      <c r="E12" s="48">
        <v>0.27133620689655175</v>
      </c>
      <c r="F12" s="45">
        <v>47681</v>
      </c>
      <c r="G12" s="48">
        <v>0.34253591954022988</v>
      </c>
      <c r="H12" s="45">
        <v>27964</v>
      </c>
      <c r="I12" s="48">
        <v>0.20089080459770114</v>
      </c>
      <c r="J12" s="45">
        <v>139200</v>
      </c>
      <c r="K12" s="48">
        <v>7.2858867871594624E-2</v>
      </c>
    </row>
    <row r="13" spans="1:11" ht="15.75" thickBot="1" x14ac:dyDescent="0.3">
      <c r="A13" s="2" t="s">
        <v>2</v>
      </c>
      <c r="B13" s="45">
        <v>34753</v>
      </c>
      <c r="C13" s="56">
        <v>0.23015079370335295</v>
      </c>
      <c r="D13" s="45">
        <v>45588</v>
      </c>
      <c r="E13" s="48">
        <v>0.30190528539546096</v>
      </c>
      <c r="F13" s="45">
        <v>47523</v>
      </c>
      <c r="G13" s="48">
        <v>0.31471977006774787</v>
      </c>
      <c r="H13" s="45">
        <v>23137</v>
      </c>
      <c r="I13" s="48">
        <v>0.15322415083343818</v>
      </c>
      <c r="J13" s="45">
        <v>151001</v>
      </c>
      <c r="K13" s="48">
        <v>7.903564588705933E-2</v>
      </c>
    </row>
    <row r="14" spans="1:11" ht="15.75" thickBot="1" x14ac:dyDescent="0.3">
      <c r="A14" s="2" t="s">
        <v>11</v>
      </c>
      <c r="B14" s="45">
        <v>40429</v>
      </c>
      <c r="C14" s="56">
        <v>0.22136622972721398</v>
      </c>
      <c r="D14" s="45">
        <v>51177</v>
      </c>
      <c r="E14" s="48">
        <v>0.28021617004500804</v>
      </c>
      <c r="F14" s="45">
        <v>59555</v>
      </c>
      <c r="G14" s="48">
        <v>0.32608933714423383</v>
      </c>
      <c r="H14" s="45">
        <v>31473</v>
      </c>
      <c r="I14" s="48">
        <v>0.17232826308354413</v>
      </c>
      <c r="J14" s="45">
        <v>182634</v>
      </c>
      <c r="K14" s="48">
        <v>9.5592718928597789E-2</v>
      </c>
    </row>
    <row r="15" spans="1:11" ht="15.75" thickBot="1" x14ac:dyDescent="0.3"/>
    <row r="16" spans="1:11" ht="15.75" thickBot="1" x14ac:dyDescent="0.3">
      <c r="A16" s="5" t="s">
        <v>12</v>
      </c>
      <c r="B16" s="45">
        <v>95541</v>
      </c>
      <c r="C16" s="56">
        <v>0.19334295248637567</v>
      </c>
      <c r="D16" s="45">
        <v>168328</v>
      </c>
      <c r="E16" s="56">
        <v>0.34063943758309673</v>
      </c>
      <c r="F16" s="45">
        <v>152544</v>
      </c>
      <c r="G16" s="56">
        <v>0.30869791339929131</v>
      </c>
      <c r="H16" s="45">
        <v>77740</v>
      </c>
      <c r="I16" s="56">
        <v>0.15731969653123629</v>
      </c>
      <c r="J16" s="45">
        <v>494153</v>
      </c>
      <c r="K16" s="48">
        <v>0.25864531706431104</v>
      </c>
    </row>
    <row r="17" spans="1:11" ht="15.75" thickBot="1" x14ac:dyDescent="0.3">
      <c r="A17" s="2" t="s">
        <v>13</v>
      </c>
      <c r="B17" s="45">
        <v>25785</v>
      </c>
      <c r="C17" s="56">
        <v>0.18523706896551725</v>
      </c>
      <c r="D17" s="45">
        <v>37770</v>
      </c>
      <c r="E17" s="56">
        <v>0.27133620689655175</v>
      </c>
      <c r="F17" s="45">
        <v>47681</v>
      </c>
      <c r="G17" s="56">
        <v>0.34253591954022988</v>
      </c>
      <c r="H17" s="45">
        <v>27964</v>
      </c>
      <c r="I17" s="56">
        <v>0.20089080459770114</v>
      </c>
      <c r="J17" s="45">
        <v>139200</v>
      </c>
      <c r="K17" s="48">
        <v>7.2858867871594624E-2</v>
      </c>
    </row>
    <row r="18" spans="1:11" ht="15.75" thickBot="1" x14ac:dyDescent="0.3">
      <c r="A18" s="2" t="s">
        <v>14</v>
      </c>
      <c r="B18" s="45">
        <v>59494</v>
      </c>
      <c r="C18" s="56">
        <v>0.20364057066184726</v>
      </c>
      <c r="D18" s="45">
        <v>82460</v>
      </c>
      <c r="E18" s="56">
        <v>0.28225033544182482</v>
      </c>
      <c r="F18" s="45">
        <v>97348</v>
      </c>
      <c r="G18" s="56">
        <v>0.33321010980585447</v>
      </c>
      <c r="H18" s="45">
        <v>52850</v>
      </c>
      <c r="I18" s="56">
        <v>0.18089898409047345</v>
      </c>
      <c r="J18" s="45">
        <v>292152</v>
      </c>
      <c r="K18" s="48">
        <v>0.15291568941395195</v>
      </c>
    </row>
    <row r="19" spans="1:11" ht="15.75" thickBot="1" x14ac:dyDescent="0.3">
      <c r="A19" s="2" t="s">
        <v>15</v>
      </c>
      <c r="B19" s="45">
        <v>100457</v>
      </c>
      <c r="C19" s="56">
        <v>0.2022195292810384</v>
      </c>
      <c r="D19" s="45">
        <v>135570</v>
      </c>
      <c r="E19" s="56">
        <v>0.27290185437182451</v>
      </c>
      <c r="F19" s="45">
        <v>165169</v>
      </c>
      <c r="G19" s="56">
        <v>0.33248452006151713</v>
      </c>
      <c r="H19" s="45">
        <v>95576</v>
      </c>
      <c r="I19" s="56">
        <v>0.19239409628561996</v>
      </c>
      <c r="J19" s="45">
        <v>496772</v>
      </c>
      <c r="K19" s="48">
        <v>0.26001613153956754</v>
      </c>
    </row>
    <row r="20" spans="1:11" ht="15.75" thickBot="1" x14ac:dyDescent="0.3">
      <c r="A20" s="2" t="s">
        <v>16</v>
      </c>
      <c r="B20" s="45">
        <v>108158</v>
      </c>
      <c r="C20" s="56">
        <v>0.22151450234093711</v>
      </c>
      <c r="D20" s="45">
        <v>141729</v>
      </c>
      <c r="E20" s="56">
        <v>0.29027005771444253</v>
      </c>
      <c r="F20" s="45">
        <v>157060</v>
      </c>
      <c r="G20" s="56">
        <v>0.3216689263639082</v>
      </c>
      <c r="H20" s="45">
        <v>81319</v>
      </c>
      <c r="I20" s="56">
        <v>0.16654651358071215</v>
      </c>
      <c r="J20" s="45">
        <v>488266</v>
      </c>
      <c r="K20" s="48">
        <v>0.25556399411057484</v>
      </c>
    </row>
    <row r="21" spans="1:11" ht="15.75" thickBot="1" x14ac:dyDescent="0.3">
      <c r="A21" s="33"/>
      <c r="B21" s="15"/>
      <c r="C21" s="90"/>
      <c r="D21" s="15"/>
      <c r="E21" s="90"/>
      <c r="F21" s="15"/>
      <c r="G21" s="90"/>
      <c r="H21" s="15"/>
      <c r="I21" s="90"/>
      <c r="J21" s="15"/>
      <c r="K21" s="17"/>
    </row>
    <row r="22" spans="1:11" ht="15.75" thickBot="1" x14ac:dyDescent="0.3">
      <c r="A22" s="3" t="s">
        <v>166</v>
      </c>
      <c r="B22" s="45">
        <v>155569</v>
      </c>
      <c r="C22" s="56">
        <v>0.19246657453813046</v>
      </c>
      <c r="D22" s="45">
        <v>252721</v>
      </c>
      <c r="E22" s="56">
        <v>0.31266091048892047</v>
      </c>
      <c r="F22" s="45">
        <v>258158</v>
      </c>
      <c r="G22" s="56">
        <v>0.31938744833234567</v>
      </c>
      <c r="H22" s="45">
        <v>141843</v>
      </c>
      <c r="I22" s="56">
        <v>0.17548506664060345</v>
      </c>
      <c r="J22" s="45">
        <v>808291</v>
      </c>
      <c r="K22" s="48">
        <v>0.42306872967528081</v>
      </c>
    </row>
    <row r="23" spans="1:11" ht="15.75" thickBot="1" x14ac:dyDescent="0.3">
      <c r="A23" s="3" t="s">
        <v>187</v>
      </c>
      <c r="B23" s="45">
        <v>233866</v>
      </c>
      <c r="C23" s="56">
        <v>0.21217108247478797</v>
      </c>
      <c r="D23" s="45">
        <v>313136</v>
      </c>
      <c r="E23" s="56">
        <v>0.28408748634613501</v>
      </c>
      <c r="F23" s="45">
        <v>361644</v>
      </c>
      <c r="G23" s="56">
        <v>0.32809557161157338</v>
      </c>
      <c r="H23" s="45">
        <v>193606</v>
      </c>
      <c r="I23" s="56">
        <v>0.17564585956750361</v>
      </c>
      <c r="J23" s="45">
        <v>1102252</v>
      </c>
      <c r="K23" s="48">
        <v>0.57693127032471925</v>
      </c>
    </row>
    <row r="24" spans="1:11" ht="15.75" thickBot="1" x14ac:dyDescent="0.3"/>
    <row r="25" spans="1:11" ht="15.75" thickBot="1" x14ac:dyDescent="0.3">
      <c r="A25" s="22" t="s">
        <v>23</v>
      </c>
      <c r="B25" s="45">
        <v>389435</v>
      </c>
      <c r="C25" s="56">
        <v>0.20383472133314978</v>
      </c>
      <c r="D25" s="45">
        <v>565857</v>
      </c>
      <c r="E25" s="48">
        <v>0.29617600860069626</v>
      </c>
      <c r="F25" s="45">
        <v>619802</v>
      </c>
      <c r="G25" s="48">
        <v>0.32441143695797475</v>
      </c>
      <c r="H25" s="45">
        <v>335449</v>
      </c>
      <c r="I25" s="48">
        <v>0.1755778331081792</v>
      </c>
      <c r="J25" s="45">
        <v>1910543</v>
      </c>
      <c r="K25" s="48">
        <v>1</v>
      </c>
    </row>
    <row r="27" spans="1:11" x14ac:dyDescent="0.25">
      <c r="B27" s="8"/>
    </row>
    <row r="28" spans="1:11" x14ac:dyDescent="0.25">
      <c r="A28" t="s">
        <v>144</v>
      </c>
      <c r="B28" s="8"/>
      <c r="C28" s="8"/>
    </row>
    <row r="29" spans="1:11" x14ac:dyDescent="0.25">
      <c r="A29" s="14"/>
      <c r="B29" s="8"/>
    </row>
    <row r="31" spans="1:11" x14ac:dyDescent="0.25">
      <c r="C31" s="7"/>
    </row>
    <row r="32" spans="1:11" x14ac:dyDescent="0.25">
      <c r="B32" s="8"/>
      <c r="C32" s="7"/>
    </row>
    <row r="33" spans="2:3" x14ac:dyDescent="0.25">
      <c r="B33" s="8"/>
      <c r="C33" s="7"/>
    </row>
    <row r="34" spans="2:3" x14ac:dyDescent="0.25">
      <c r="B34" s="8"/>
      <c r="C34" s="7"/>
    </row>
    <row r="35" spans="2:3" x14ac:dyDescent="0.25">
      <c r="C35" s="7"/>
    </row>
    <row r="36" spans="2:3" x14ac:dyDescent="0.25">
      <c r="C36" s="7"/>
    </row>
    <row r="37" spans="2:3" x14ac:dyDescent="0.25">
      <c r="B37" s="8"/>
      <c r="C37" s="7"/>
    </row>
    <row r="38" spans="2:3" x14ac:dyDescent="0.25">
      <c r="B38" s="8"/>
      <c r="C38" s="7"/>
    </row>
    <row r="39" spans="2:3" x14ac:dyDescent="0.25">
      <c r="B39" s="8"/>
      <c r="C39" s="7"/>
    </row>
    <row r="40" spans="2:3" x14ac:dyDescent="0.25">
      <c r="B40" s="8"/>
      <c r="C40" s="7"/>
    </row>
    <row r="41" spans="2:3" x14ac:dyDescent="0.25">
      <c r="C41" s="7"/>
    </row>
    <row r="42" spans="2:3" x14ac:dyDescent="0.25">
      <c r="C42" s="7"/>
    </row>
    <row r="43" spans="2:3" x14ac:dyDescent="0.25">
      <c r="C43" s="7"/>
    </row>
    <row r="44" spans="2:3" x14ac:dyDescent="0.25">
      <c r="C44" s="9"/>
    </row>
    <row r="45" spans="2:3" x14ac:dyDescent="0.25">
      <c r="C45" s="7"/>
    </row>
    <row r="46" spans="2:3" x14ac:dyDescent="0.25">
      <c r="C46" s="7"/>
    </row>
    <row r="47" spans="2:3" x14ac:dyDescent="0.25">
      <c r="C47" s="7"/>
    </row>
    <row r="48" spans="2:3" x14ac:dyDescent="0.25">
      <c r="B48" s="8"/>
      <c r="C48" s="7"/>
    </row>
    <row r="49" spans="2:3" x14ac:dyDescent="0.25">
      <c r="C49" s="7"/>
    </row>
    <row r="50" spans="2:3" x14ac:dyDescent="0.25">
      <c r="C50" s="7"/>
    </row>
    <row r="51" spans="2:3" x14ac:dyDescent="0.25">
      <c r="B51" s="8"/>
      <c r="C51" s="7"/>
    </row>
    <row r="52" spans="2:3" x14ac:dyDescent="0.25">
      <c r="C52" s="7"/>
    </row>
    <row r="53" spans="2:3" x14ac:dyDescent="0.25">
      <c r="B53" s="8"/>
      <c r="C53" s="7"/>
    </row>
    <row r="54" spans="2:3" x14ac:dyDescent="0.25">
      <c r="C54" s="7"/>
    </row>
    <row r="55" spans="2:3" x14ac:dyDescent="0.25">
      <c r="C55" s="7"/>
    </row>
    <row r="56" spans="2:3" x14ac:dyDescent="0.25">
      <c r="B56" s="8"/>
      <c r="C56" s="7"/>
    </row>
    <row r="57" spans="2:3" x14ac:dyDescent="0.25">
      <c r="C57" s="9"/>
    </row>
    <row r="58" spans="2:3" x14ac:dyDescent="0.25">
      <c r="C58" s="7"/>
    </row>
    <row r="59" spans="2:3" x14ac:dyDescent="0.25">
      <c r="C59" s="7"/>
    </row>
    <row r="60" spans="2:3" x14ac:dyDescent="0.25">
      <c r="C60" s="7"/>
    </row>
    <row r="61" spans="2:3" x14ac:dyDescent="0.25">
      <c r="C61" s="7"/>
    </row>
    <row r="62" spans="2:3" x14ac:dyDescent="0.25">
      <c r="B62" s="8"/>
      <c r="C62" s="7"/>
    </row>
    <row r="63" spans="2:3" x14ac:dyDescent="0.25">
      <c r="B63" s="8"/>
      <c r="C63" s="7"/>
    </row>
    <row r="64" spans="2:3" x14ac:dyDescent="0.25">
      <c r="B64" s="8"/>
      <c r="C64" s="7"/>
    </row>
    <row r="65" spans="2:3" x14ac:dyDescent="0.25">
      <c r="C65" s="7"/>
    </row>
    <row r="66" spans="2:3" x14ac:dyDescent="0.25">
      <c r="C66" s="9"/>
    </row>
    <row r="67" spans="2:3" x14ac:dyDescent="0.25">
      <c r="B67" s="8"/>
      <c r="C67" s="7"/>
    </row>
    <row r="68" spans="2:3" x14ac:dyDescent="0.25">
      <c r="B68" s="8"/>
      <c r="C68" s="9"/>
    </row>
    <row r="69" spans="2:3" x14ac:dyDescent="0.25">
      <c r="B69" s="8"/>
      <c r="C69" s="7"/>
    </row>
    <row r="70" spans="2:3" x14ac:dyDescent="0.25">
      <c r="C70" s="7"/>
    </row>
    <row r="71" spans="2:3" x14ac:dyDescent="0.25">
      <c r="C71" s="9"/>
    </row>
    <row r="72" spans="2:3" x14ac:dyDescent="0.25">
      <c r="B72" s="8"/>
      <c r="C72" s="7"/>
    </row>
    <row r="73" spans="2:3" x14ac:dyDescent="0.25">
      <c r="C73" s="9"/>
    </row>
    <row r="74" spans="2:3" x14ac:dyDescent="0.25">
      <c r="C74" s="7"/>
    </row>
    <row r="75" spans="2:3" x14ac:dyDescent="0.25">
      <c r="C75" s="7"/>
    </row>
    <row r="76" spans="2:3" x14ac:dyDescent="0.25">
      <c r="C76" s="9"/>
    </row>
    <row r="77" spans="2:3" x14ac:dyDescent="0.25">
      <c r="C77" s="7"/>
    </row>
    <row r="78" spans="2:3" x14ac:dyDescent="0.25">
      <c r="C78" s="7"/>
    </row>
    <row r="79" spans="2:3" x14ac:dyDescent="0.25">
      <c r="B79" s="8"/>
      <c r="C79" s="7"/>
    </row>
    <row r="80" spans="2:3" x14ac:dyDescent="0.25">
      <c r="B80" s="8"/>
      <c r="C80" s="7"/>
    </row>
    <row r="81" spans="2:3" x14ac:dyDescent="0.25">
      <c r="C81" s="7"/>
    </row>
    <row r="82" spans="2:3" x14ac:dyDescent="0.25">
      <c r="C82" s="9"/>
    </row>
    <row r="83" spans="2:3" x14ac:dyDescent="0.25">
      <c r="B83" s="8"/>
      <c r="C83" s="9"/>
    </row>
    <row r="84" spans="2:3" x14ac:dyDescent="0.25">
      <c r="B84" s="8"/>
      <c r="C84" s="9"/>
    </row>
    <row r="85" spans="2:3" x14ac:dyDescent="0.25">
      <c r="B85" s="8"/>
      <c r="C85" s="7"/>
    </row>
    <row r="86" spans="2:3" x14ac:dyDescent="0.25">
      <c r="C86" s="7"/>
    </row>
    <row r="87" spans="2:3" x14ac:dyDescent="0.25">
      <c r="C87" s="9"/>
    </row>
    <row r="88" spans="2:3" x14ac:dyDescent="0.25">
      <c r="B88" s="8"/>
      <c r="C88" s="9"/>
    </row>
    <row r="89" spans="2:3" x14ac:dyDescent="0.25">
      <c r="C89" s="9"/>
    </row>
    <row r="90" spans="2:3" x14ac:dyDescent="0.25">
      <c r="C90" s="7"/>
    </row>
    <row r="91" spans="2:3" x14ac:dyDescent="0.25">
      <c r="C91" s="10"/>
    </row>
    <row r="92" spans="2:3" x14ac:dyDescent="0.25">
      <c r="C92" s="9"/>
    </row>
    <row r="93" spans="2:3" x14ac:dyDescent="0.25">
      <c r="C93" s="7"/>
    </row>
    <row r="94" spans="2:3" x14ac:dyDescent="0.25">
      <c r="B94" s="8"/>
      <c r="C94" s="7"/>
    </row>
    <row r="95" spans="2:3" x14ac:dyDescent="0.25">
      <c r="B95" s="8"/>
      <c r="C95" s="7"/>
    </row>
    <row r="96" spans="2:3" x14ac:dyDescent="0.25">
      <c r="B96" s="8"/>
      <c r="C96" s="7"/>
    </row>
    <row r="97" spans="2:3" x14ac:dyDescent="0.25">
      <c r="C97" s="7"/>
    </row>
    <row r="98" spans="2:3" x14ac:dyDescent="0.25">
      <c r="C98" s="7"/>
    </row>
    <row r="99" spans="2:3" x14ac:dyDescent="0.25">
      <c r="B99" s="8"/>
      <c r="C99" s="7"/>
    </row>
    <row r="100" spans="2:3" x14ac:dyDescent="0.25">
      <c r="B100" s="8"/>
      <c r="C100" s="7"/>
    </row>
    <row r="101" spans="2:3" x14ac:dyDescent="0.25">
      <c r="B101" s="8"/>
      <c r="C101" s="7"/>
    </row>
    <row r="102" spans="2:3" x14ac:dyDescent="0.25">
      <c r="C102" s="7"/>
    </row>
    <row r="103" spans="2:3" x14ac:dyDescent="0.25">
      <c r="C103" s="9"/>
    </row>
    <row r="104" spans="2:3" x14ac:dyDescent="0.25">
      <c r="B104" s="8"/>
      <c r="C104" s="7"/>
    </row>
    <row r="105" spans="2:3" x14ac:dyDescent="0.25">
      <c r="C105" s="7"/>
    </row>
    <row r="106" spans="2:3" x14ac:dyDescent="0.25">
      <c r="C106" s="7"/>
    </row>
    <row r="107" spans="2:3" x14ac:dyDescent="0.25">
      <c r="C107" s="7"/>
    </row>
    <row r="108" spans="2:3" x14ac:dyDescent="0.25">
      <c r="C108" s="9"/>
    </row>
    <row r="109" spans="2:3" x14ac:dyDescent="0.25">
      <c r="C109" s="7"/>
    </row>
    <row r="110" spans="2:3" x14ac:dyDescent="0.25">
      <c r="C110" s="7"/>
    </row>
    <row r="111" spans="2:3" x14ac:dyDescent="0.25">
      <c r="C111" s="7"/>
    </row>
    <row r="112" spans="2:3" x14ac:dyDescent="0.25">
      <c r="C112" s="7"/>
    </row>
    <row r="113" spans="3:3" x14ac:dyDescent="0.25">
      <c r="C113" s="7"/>
    </row>
    <row r="114" spans="3:3" x14ac:dyDescent="0.25">
      <c r="C114" s="9"/>
    </row>
    <row r="115" spans="3:3" x14ac:dyDescent="0.25">
      <c r="C115" s="7"/>
    </row>
    <row r="116" spans="3:3" x14ac:dyDescent="0.25">
      <c r="C116" s="9"/>
    </row>
    <row r="117" spans="3:3" x14ac:dyDescent="0.25">
      <c r="C117" s="7"/>
    </row>
    <row r="118" spans="3:3" x14ac:dyDescent="0.25">
      <c r="C118" s="7"/>
    </row>
    <row r="119" spans="3:3" x14ac:dyDescent="0.25">
      <c r="C119" s="9"/>
    </row>
    <row r="120" spans="3:3" x14ac:dyDescent="0.25">
      <c r="C120" s="7"/>
    </row>
    <row r="121" spans="3:3" x14ac:dyDescent="0.25">
      <c r="C121" s="9"/>
    </row>
    <row r="122" spans="3:3" x14ac:dyDescent="0.25">
      <c r="C122" s="7"/>
    </row>
    <row r="123" spans="3:3" x14ac:dyDescent="0.25">
      <c r="C123" s="7"/>
    </row>
    <row r="124" spans="3:3" x14ac:dyDescent="0.25">
      <c r="C124" s="9"/>
    </row>
    <row r="125" spans="3:3" x14ac:dyDescent="0.25">
      <c r="C125" s="7"/>
    </row>
    <row r="126" spans="3:3" x14ac:dyDescent="0.25">
      <c r="C126" s="7"/>
    </row>
    <row r="127" spans="3:3" x14ac:dyDescent="0.25">
      <c r="C127" s="7"/>
    </row>
    <row r="128" spans="3:3" x14ac:dyDescent="0.25">
      <c r="C128" s="7"/>
    </row>
    <row r="129" spans="3:3" x14ac:dyDescent="0.25">
      <c r="C129" s="7"/>
    </row>
    <row r="130" spans="3:3" x14ac:dyDescent="0.25">
      <c r="C130" s="7"/>
    </row>
    <row r="131" spans="3:3" x14ac:dyDescent="0.25">
      <c r="C131" s="7"/>
    </row>
    <row r="132" spans="3:3" x14ac:dyDescent="0.25">
      <c r="C132" s="9"/>
    </row>
    <row r="133" spans="3:3" x14ac:dyDescent="0.25">
      <c r="C133" s="7"/>
    </row>
    <row r="134" spans="3:3" x14ac:dyDescent="0.25">
      <c r="C134" s="7"/>
    </row>
    <row r="135" spans="3:3" x14ac:dyDescent="0.25">
      <c r="C135" s="9"/>
    </row>
    <row r="136" spans="3:3" x14ac:dyDescent="0.25">
      <c r="C136" s="7"/>
    </row>
    <row r="137" spans="3:3" x14ac:dyDescent="0.25">
      <c r="C137" s="9"/>
    </row>
    <row r="138" spans="3:3" x14ac:dyDescent="0.25">
      <c r="C138" s="7"/>
    </row>
    <row r="139" spans="3:3" x14ac:dyDescent="0.25">
      <c r="C139" s="7"/>
    </row>
    <row r="140" spans="3:3" x14ac:dyDescent="0.25">
      <c r="C140" s="9"/>
    </row>
    <row r="141" spans="3:3" x14ac:dyDescent="0.25">
      <c r="C141" s="7"/>
    </row>
    <row r="142" spans="3:3" x14ac:dyDescent="0.25">
      <c r="C142" s="7"/>
    </row>
    <row r="143" spans="3:3" x14ac:dyDescent="0.25">
      <c r="C143" s="7"/>
    </row>
    <row r="144" spans="3:3" x14ac:dyDescent="0.25">
      <c r="C144" s="7"/>
    </row>
    <row r="145" spans="3:3" x14ac:dyDescent="0.25">
      <c r="C145" s="7"/>
    </row>
    <row r="146" spans="3:3" x14ac:dyDescent="0.25">
      <c r="C146" s="7"/>
    </row>
    <row r="147" spans="3:3" x14ac:dyDescent="0.25">
      <c r="C147" s="7"/>
    </row>
    <row r="148" spans="3:3" x14ac:dyDescent="0.25">
      <c r="C148" s="9"/>
    </row>
    <row r="149" spans="3:3" x14ac:dyDescent="0.25">
      <c r="C149" s="7"/>
    </row>
    <row r="150" spans="3:3" x14ac:dyDescent="0.25">
      <c r="C150" s="7"/>
    </row>
    <row r="151" spans="3:3" x14ac:dyDescent="0.25">
      <c r="C151" s="9"/>
    </row>
    <row r="152" spans="3:3" x14ac:dyDescent="0.25">
      <c r="C152" s="7"/>
    </row>
    <row r="153" spans="3:3" x14ac:dyDescent="0.25">
      <c r="C153" s="9"/>
    </row>
    <row r="154" spans="3:3" x14ac:dyDescent="0.25">
      <c r="C154" s="7"/>
    </row>
    <row r="155" spans="3:3" x14ac:dyDescent="0.25">
      <c r="C155" s="7"/>
    </row>
    <row r="156" spans="3:3" x14ac:dyDescent="0.25">
      <c r="C156" s="9"/>
    </row>
    <row r="157" spans="3:3" x14ac:dyDescent="0.25">
      <c r="C157" s="7"/>
    </row>
    <row r="158" spans="3:3" x14ac:dyDescent="0.25">
      <c r="C158" s="7"/>
    </row>
    <row r="159" spans="3:3" x14ac:dyDescent="0.25">
      <c r="C159" s="7"/>
    </row>
    <row r="160" spans="3:3" x14ac:dyDescent="0.25">
      <c r="C160" s="7"/>
    </row>
    <row r="161" spans="3:3" x14ac:dyDescent="0.25">
      <c r="C161" s="7"/>
    </row>
    <row r="162" spans="3:3" x14ac:dyDescent="0.25">
      <c r="C162" s="7"/>
    </row>
    <row r="163" spans="3:3" x14ac:dyDescent="0.25">
      <c r="C163" s="7"/>
    </row>
    <row r="164" spans="3:3" x14ac:dyDescent="0.25">
      <c r="C164" s="7"/>
    </row>
    <row r="165" spans="3:3" x14ac:dyDescent="0.25">
      <c r="C165" s="7"/>
    </row>
    <row r="166" spans="3:3" x14ac:dyDescent="0.25">
      <c r="C166" s="7"/>
    </row>
    <row r="167" spans="3:3" x14ac:dyDescent="0.25">
      <c r="C167" s="7"/>
    </row>
    <row r="168" spans="3:3" x14ac:dyDescent="0.25">
      <c r="C168" s="7"/>
    </row>
    <row r="169" spans="3:3" x14ac:dyDescent="0.25">
      <c r="C169" s="7"/>
    </row>
    <row r="170" spans="3:3" x14ac:dyDescent="0.25">
      <c r="C170" s="7"/>
    </row>
    <row r="171" spans="3:3" x14ac:dyDescent="0.25">
      <c r="C171" s="7"/>
    </row>
    <row r="172" spans="3:3" x14ac:dyDescent="0.25">
      <c r="C172" s="7"/>
    </row>
    <row r="173" spans="3:3" x14ac:dyDescent="0.25">
      <c r="C173" s="7"/>
    </row>
    <row r="174" spans="3:3" x14ac:dyDescent="0.25">
      <c r="C174" s="7"/>
    </row>
    <row r="175" spans="3:3" x14ac:dyDescent="0.25">
      <c r="C175" s="7"/>
    </row>
    <row r="176" spans="3:3" x14ac:dyDescent="0.25">
      <c r="C176" s="7"/>
    </row>
    <row r="177" spans="3:3" x14ac:dyDescent="0.25">
      <c r="C177" s="7"/>
    </row>
    <row r="178" spans="3:3" x14ac:dyDescent="0.25">
      <c r="C178" s="7"/>
    </row>
    <row r="179" spans="3:3" x14ac:dyDescent="0.25">
      <c r="C179" s="7"/>
    </row>
    <row r="180" spans="3:3" x14ac:dyDescent="0.25">
      <c r="C180" s="9"/>
    </row>
    <row r="181" spans="3:3" x14ac:dyDescent="0.25">
      <c r="C181" s="7"/>
    </row>
    <row r="182" spans="3:3" x14ac:dyDescent="0.25">
      <c r="C182" s="7"/>
    </row>
    <row r="183" spans="3:3" x14ac:dyDescent="0.25">
      <c r="C183" s="9"/>
    </row>
    <row r="184" spans="3:3" x14ac:dyDescent="0.25">
      <c r="C184" s="7"/>
    </row>
    <row r="185" spans="3:3" x14ac:dyDescent="0.25">
      <c r="C185" s="9"/>
    </row>
    <row r="186" spans="3:3" x14ac:dyDescent="0.25">
      <c r="C186" s="7"/>
    </row>
    <row r="187" spans="3:3" x14ac:dyDescent="0.25">
      <c r="C187" s="7"/>
    </row>
    <row r="188" spans="3:3" x14ac:dyDescent="0.25">
      <c r="C188" s="9"/>
    </row>
    <row r="189" spans="3:3" x14ac:dyDescent="0.25">
      <c r="C189" s="7"/>
    </row>
    <row r="190" spans="3:3" x14ac:dyDescent="0.25">
      <c r="C190" s="7"/>
    </row>
    <row r="191" spans="3:3" x14ac:dyDescent="0.25">
      <c r="C191" s="7"/>
    </row>
    <row r="192" spans="3:3" x14ac:dyDescent="0.25">
      <c r="C192" s="7"/>
    </row>
    <row r="193" spans="3:3" x14ac:dyDescent="0.25">
      <c r="C193" s="7"/>
    </row>
    <row r="194" spans="3:3" x14ac:dyDescent="0.25">
      <c r="C194" s="7"/>
    </row>
    <row r="195" spans="3:3" x14ac:dyDescent="0.25">
      <c r="C195" s="7"/>
    </row>
    <row r="196" spans="3:3" x14ac:dyDescent="0.25">
      <c r="C196" s="9"/>
    </row>
    <row r="197" spans="3:3" x14ac:dyDescent="0.25">
      <c r="C197" s="7"/>
    </row>
    <row r="198" spans="3:3" x14ac:dyDescent="0.25">
      <c r="C198" s="7"/>
    </row>
    <row r="199" spans="3:3" x14ac:dyDescent="0.25">
      <c r="C199" s="9"/>
    </row>
    <row r="200" spans="3:3" x14ac:dyDescent="0.25">
      <c r="C200" s="7"/>
    </row>
    <row r="201" spans="3:3" x14ac:dyDescent="0.25">
      <c r="C201" s="9"/>
    </row>
    <row r="202" spans="3:3" x14ac:dyDescent="0.25">
      <c r="C202" s="7"/>
    </row>
    <row r="203" spans="3:3" x14ac:dyDescent="0.25">
      <c r="C203" s="7"/>
    </row>
    <row r="204" spans="3:3" x14ac:dyDescent="0.25">
      <c r="C204" s="9"/>
    </row>
  </sheetData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55"/>
  <sheetViews>
    <sheetView showGridLines="0" zoomScale="85" zoomScaleNormal="85" workbookViewId="0">
      <selection activeCell="A23" sqref="A23"/>
    </sheetView>
  </sheetViews>
  <sheetFormatPr defaultColWidth="9.140625" defaultRowHeight="15" x14ac:dyDescent="0.25"/>
  <cols>
    <col min="1" max="1" width="34.42578125" customWidth="1"/>
    <col min="2" max="26" width="15" customWidth="1"/>
  </cols>
  <sheetData>
    <row r="1" spans="1:12" x14ac:dyDescent="0.25">
      <c r="A1" s="6" t="s">
        <v>167</v>
      </c>
    </row>
    <row r="2" spans="1:12" ht="15.75" thickBot="1" x14ac:dyDescent="0.3"/>
    <row r="3" spans="1:12" ht="45.75" thickBot="1" x14ac:dyDescent="0.3">
      <c r="A3" s="11" t="s">
        <v>0</v>
      </c>
      <c r="B3" s="20" t="s">
        <v>24</v>
      </c>
      <c r="C3" s="21" t="s">
        <v>25</v>
      </c>
      <c r="D3" s="21" t="s">
        <v>26</v>
      </c>
      <c r="E3" s="21" t="s">
        <v>27</v>
      </c>
      <c r="F3" s="21" t="s">
        <v>28</v>
      </c>
      <c r="G3" s="21" t="s">
        <v>29</v>
      </c>
      <c r="H3" s="4" t="s">
        <v>106</v>
      </c>
      <c r="I3" s="4" t="s">
        <v>107</v>
      </c>
      <c r="J3" s="4" t="s">
        <v>30</v>
      </c>
      <c r="K3" s="4" t="s">
        <v>31</v>
      </c>
    </row>
    <row r="4" spans="1:12" ht="15.75" thickBot="1" x14ac:dyDescent="0.3">
      <c r="A4" s="3" t="s">
        <v>3</v>
      </c>
      <c r="B4" s="47">
        <v>72000</v>
      </c>
      <c r="C4" s="46">
        <v>0.80200000000000005</v>
      </c>
      <c r="D4" s="47">
        <v>18000</v>
      </c>
      <c r="E4" s="46">
        <v>0.19800000000000001</v>
      </c>
      <c r="F4" s="47">
        <v>70000</v>
      </c>
      <c r="G4" s="46">
        <v>0.78500000000000003</v>
      </c>
      <c r="H4" s="47">
        <v>2000</v>
      </c>
      <c r="I4" s="46">
        <v>2.1000000000000001E-2</v>
      </c>
      <c r="J4" s="47">
        <v>2280</v>
      </c>
      <c r="K4" s="46">
        <v>2.5000000000000001E-2</v>
      </c>
      <c r="L4" s="35"/>
    </row>
    <row r="5" spans="1:12" ht="15.75" thickBot="1" x14ac:dyDescent="0.3">
      <c r="A5" s="3" t="s">
        <v>4</v>
      </c>
      <c r="B5" s="53">
        <v>74000</v>
      </c>
      <c r="C5" s="46">
        <v>0.76400000000000001</v>
      </c>
      <c r="D5" s="53">
        <v>23000</v>
      </c>
      <c r="E5" s="46">
        <v>0.23599999999999999</v>
      </c>
      <c r="F5" s="53">
        <v>73000</v>
      </c>
      <c r="G5" s="46">
        <v>0.755</v>
      </c>
      <c r="H5" s="53">
        <v>1000</v>
      </c>
      <c r="I5" s="46">
        <v>1.0999999999999999E-2</v>
      </c>
      <c r="J5" s="53">
        <v>2825</v>
      </c>
      <c r="K5" s="46">
        <v>2.8999999999999998E-2</v>
      </c>
      <c r="L5" s="35"/>
    </row>
    <row r="6" spans="1:12" ht="15.75" thickBot="1" x14ac:dyDescent="0.3">
      <c r="A6" s="3" t="s">
        <v>5</v>
      </c>
      <c r="B6" s="53">
        <v>113000</v>
      </c>
      <c r="C6" s="46">
        <v>0.79100000000000004</v>
      </c>
      <c r="D6" s="53">
        <v>30000</v>
      </c>
      <c r="E6" s="46">
        <v>0.20899999999999999</v>
      </c>
      <c r="F6" s="53">
        <v>109000</v>
      </c>
      <c r="G6" s="46">
        <v>0.76600000000000001</v>
      </c>
      <c r="H6" s="53">
        <v>4000</v>
      </c>
      <c r="I6" s="46">
        <v>3.3000000000000002E-2</v>
      </c>
      <c r="J6" s="53">
        <v>4140</v>
      </c>
      <c r="K6" s="46">
        <v>3.1E-2</v>
      </c>
      <c r="L6" s="35"/>
    </row>
    <row r="7" spans="1:12" ht="15.75" thickBot="1" x14ac:dyDescent="0.3">
      <c r="A7" s="3" t="s">
        <v>1</v>
      </c>
      <c r="B7" s="53">
        <v>152000</v>
      </c>
      <c r="C7" s="46">
        <v>0.69499999999999995</v>
      </c>
      <c r="D7" s="53">
        <v>67000</v>
      </c>
      <c r="E7" s="46">
        <v>0.30499999999999999</v>
      </c>
      <c r="F7" s="53">
        <v>148000</v>
      </c>
      <c r="G7" s="46">
        <v>0.67900000000000005</v>
      </c>
      <c r="H7" s="53">
        <v>4000</v>
      </c>
      <c r="I7" s="46">
        <v>2.4E-2</v>
      </c>
      <c r="J7" s="53">
        <v>9605</v>
      </c>
      <c r="K7" s="46">
        <v>4.2000000000000003E-2</v>
      </c>
      <c r="L7" s="35"/>
    </row>
    <row r="8" spans="1:12" ht="15.75" thickBot="1" x14ac:dyDescent="0.3">
      <c r="A8" s="3" t="s">
        <v>6</v>
      </c>
      <c r="B8" s="53">
        <v>56000</v>
      </c>
      <c r="C8" s="46">
        <v>0.69399999999999995</v>
      </c>
      <c r="D8" s="53">
        <v>25000</v>
      </c>
      <c r="E8" s="46">
        <v>0.30599999999999999</v>
      </c>
      <c r="F8" s="53">
        <v>55000</v>
      </c>
      <c r="G8" s="46">
        <v>0.68300000000000005</v>
      </c>
      <c r="H8" s="53">
        <v>1000</v>
      </c>
      <c r="I8" s="46">
        <v>1.6E-2</v>
      </c>
      <c r="J8" s="53">
        <v>2995</v>
      </c>
      <c r="K8" s="46">
        <v>3.5000000000000003E-2</v>
      </c>
      <c r="L8" s="35"/>
    </row>
    <row r="9" spans="1:12" ht="15.75" thickBot="1" x14ac:dyDescent="0.3">
      <c r="A9" s="3" t="s">
        <v>7</v>
      </c>
      <c r="B9" s="53">
        <v>62000</v>
      </c>
      <c r="C9" s="46">
        <v>0.67300000000000004</v>
      </c>
      <c r="D9" s="53">
        <v>30000</v>
      </c>
      <c r="E9" s="46">
        <v>0.32700000000000001</v>
      </c>
      <c r="F9" s="53">
        <v>60000</v>
      </c>
      <c r="G9" s="46">
        <v>0.65400000000000003</v>
      </c>
      <c r="H9" s="53">
        <v>2000</v>
      </c>
      <c r="I9" s="46">
        <v>2.8000000000000001E-2</v>
      </c>
      <c r="J9" s="53">
        <v>4925</v>
      </c>
      <c r="K9" s="46">
        <v>5.2000000000000005E-2</v>
      </c>
      <c r="L9" s="35"/>
    </row>
    <row r="10" spans="1:12" ht="15.75" thickBot="1" x14ac:dyDescent="0.3">
      <c r="A10" s="3" t="s">
        <v>8</v>
      </c>
      <c r="B10" s="53">
        <v>51000</v>
      </c>
      <c r="C10" s="46">
        <v>0.74</v>
      </c>
      <c r="D10" s="53">
        <v>18000</v>
      </c>
      <c r="E10" s="46">
        <v>0.26</v>
      </c>
      <c r="F10" s="53">
        <v>49000</v>
      </c>
      <c r="G10" s="46">
        <v>0.70599999999999996</v>
      </c>
      <c r="H10" s="53">
        <v>2000</v>
      </c>
      <c r="I10" s="46">
        <v>4.5999999999999999E-2</v>
      </c>
      <c r="J10" s="53">
        <v>2080</v>
      </c>
      <c r="K10" s="46">
        <v>0.03</v>
      </c>
      <c r="L10" s="35"/>
    </row>
    <row r="11" spans="1:12" ht="15.75" thickBot="1" x14ac:dyDescent="0.3">
      <c r="A11" s="2" t="s">
        <v>9</v>
      </c>
      <c r="B11" s="53">
        <v>74000</v>
      </c>
      <c r="C11" s="46">
        <v>0.78300000000000003</v>
      </c>
      <c r="D11" s="53">
        <v>20000</v>
      </c>
      <c r="E11" s="46">
        <v>0.217</v>
      </c>
      <c r="F11" s="53">
        <v>73000</v>
      </c>
      <c r="G11" s="46">
        <v>0.77800000000000002</v>
      </c>
      <c r="H11" s="53" t="s">
        <v>168</v>
      </c>
      <c r="I11" s="46">
        <v>6.0000000000000001E-3</v>
      </c>
      <c r="J11" s="53">
        <v>1920</v>
      </c>
      <c r="K11" s="46">
        <v>2.1000000000000001E-2</v>
      </c>
      <c r="L11" s="35"/>
    </row>
    <row r="12" spans="1:12" ht="15.75" thickBot="1" x14ac:dyDescent="0.3">
      <c r="A12" s="2" t="s">
        <v>10</v>
      </c>
      <c r="B12" s="53">
        <v>70000</v>
      </c>
      <c r="C12" s="46">
        <v>0.80700000000000005</v>
      </c>
      <c r="D12" s="53">
        <v>17000</v>
      </c>
      <c r="E12" s="46">
        <v>0.193</v>
      </c>
      <c r="F12" s="53">
        <v>68000</v>
      </c>
      <c r="G12" s="46">
        <v>0.79500000000000004</v>
      </c>
      <c r="H12" s="53">
        <v>1000</v>
      </c>
      <c r="I12" s="46">
        <v>1.4999999999999999E-2</v>
      </c>
      <c r="J12" s="53">
        <v>2735</v>
      </c>
      <c r="K12" s="46">
        <v>3.2000000000000001E-2</v>
      </c>
      <c r="L12" s="35"/>
    </row>
    <row r="13" spans="1:12" ht="15.75" thickBot="1" x14ac:dyDescent="0.3">
      <c r="A13" s="2" t="s">
        <v>2</v>
      </c>
      <c r="B13" s="53">
        <v>71000</v>
      </c>
      <c r="C13" s="46">
        <v>0.76700000000000002</v>
      </c>
      <c r="D13" s="53">
        <v>22000</v>
      </c>
      <c r="E13" s="46">
        <v>0.23300000000000001</v>
      </c>
      <c r="F13" s="53">
        <v>69000</v>
      </c>
      <c r="G13" s="46">
        <v>0.749</v>
      </c>
      <c r="H13" s="53">
        <v>2000</v>
      </c>
      <c r="I13" s="46">
        <v>2.3E-2</v>
      </c>
      <c r="J13" s="53">
        <v>2440</v>
      </c>
      <c r="K13" s="46">
        <v>2.6000000000000002E-2</v>
      </c>
      <c r="L13" s="35"/>
    </row>
    <row r="14" spans="1:12" ht="15.75" thickBot="1" x14ac:dyDescent="0.3">
      <c r="A14" s="2" t="s">
        <v>11</v>
      </c>
      <c r="B14" s="53">
        <v>89000</v>
      </c>
      <c r="C14" s="46">
        <v>0.80500000000000005</v>
      </c>
      <c r="D14" s="53">
        <v>22000</v>
      </c>
      <c r="E14" s="46">
        <v>0.19500000000000001</v>
      </c>
      <c r="F14" s="53">
        <v>87000</v>
      </c>
      <c r="G14" s="46">
        <v>0.78800000000000003</v>
      </c>
      <c r="H14" s="53">
        <v>2000</v>
      </c>
      <c r="I14" s="46">
        <v>2.1999999999999999E-2</v>
      </c>
      <c r="J14" s="53">
        <v>3430</v>
      </c>
      <c r="K14" s="46">
        <v>3.1E-2</v>
      </c>
      <c r="L14" s="35"/>
    </row>
    <row r="15" spans="1:12" ht="15.75" thickBot="1" x14ac:dyDescent="0.3">
      <c r="C15" s="13"/>
      <c r="E15" s="13"/>
      <c r="G15" s="13"/>
      <c r="I15" s="13"/>
    </row>
    <row r="16" spans="1:12" ht="15.75" thickBot="1" x14ac:dyDescent="0.3">
      <c r="A16" s="5" t="s">
        <v>12</v>
      </c>
      <c r="B16" s="45">
        <v>224000</v>
      </c>
      <c r="C16" s="48">
        <v>0.72613967338203134</v>
      </c>
      <c r="D16" s="45">
        <v>85000</v>
      </c>
      <c r="E16" s="48">
        <v>0.27368042226487521</v>
      </c>
      <c r="F16" s="45">
        <v>218000</v>
      </c>
      <c r="G16" s="48">
        <v>0.70977502901472123</v>
      </c>
      <c r="H16" s="45">
        <v>6000</v>
      </c>
      <c r="I16" s="48">
        <v>2.290909090909091E-2</v>
      </c>
      <c r="J16" s="45">
        <v>11885</v>
      </c>
      <c r="K16" s="48">
        <v>3.7153341173318248E-2</v>
      </c>
    </row>
    <row r="17" spans="1:12" ht="15.75" thickBot="1" x14ac:dyDescent="0.3">
      <c r="A17" s="2" t="s">
        <v>13</v>
      </c>
      <c r="B17" s="45">
        <v>70000</v>
      </c>
      <c r="C17" s="48">
        <v>0.80700000000000005</v>
      </c>
      <c r="D17" s="45">
        <v>17000</v>
      </c>
      <c r="E17" s="48">
        <v>0.193</v>
      </c>
      <c r="F17" s="45">
        <v>68000</v>
      </c>
      <c r="G17" s="48">
        <v>0.79500000000000004</v>
      </c>
      <c r="H17" s="45">
        <v>1000</v>
      </c>
      <c r="I17" s="48">
        <v>1.4999999999999999E-2</v>
      </c>
      <c r="J17" s="45">
        <v>2735</v>
      </c>
      <c r="K17" s="48">
        <v>3.2000000000000001E-2</v>
      </c>
      <c r="L17" s="35"/>
    </row>
    <row r="18" spans="1:12" ht="15.75" thickBot="1" x14ac:dyDescent="0.3">
      <c r="A18" s="2" t="s">
        <v>14</v>
      </c>
      <c r="B18" s="45">
        <v>118000</v>
      </c>
      <c r="C18" s="48">
        <v>0.68280534218742261</v>
      </c>
      <c r="D18" s="45">
        <v>55000</v>
      </c>
      <c r="E18" s="48">
        <v>0.31710803802938636</v>
      </c>
      <c r="F18" s="45">
        <v>115000</v>
      </c>
      <c r="G18" s="48">
        <v>0.66755594541910335</v>
      </c>
      <c r="H18" s="45">
        <v>3000</v>
      </c>
      <c r="I18" s="48">
        <v>2.24E-2</v>
      </c>
      <c r="J18" s="45">
        <v>7920</v>
      </c>
      <c r="K18" s="48">
        <v>4.3930938847660125E-2</v>
      </c>
      <c r="L18" s="35"/>
    </row>
    <row r="19" spans="1:12" ht="15.75" thickBot="1" x14ac:dyDescent="0.3">
      <c r="A19" s="2" t="s">
        <v>15</v>
      </c>
      <c r="B19" s="45">
        <v>237000</v>
      </c>
      <c r="C19" s="48">
        <v>0.78496069270514246</v>
      </c>
      <c r="D19" s="45">
        <v>65000</v>
      </c>
      <c r="E19" s="48">
        <v>0.21491579172859462</v>
      </c>
      <c r="F19" s="45">
        <v>233000</v>
      </c>
      <c r="G19" s="48">
        <v>0.77427887505718229</v>
      </c>
      <c r="H19" s="45">
        <v>3000</v>
      </c>
      <c r="I19" s="48" t="s">
        <v>168</v>
      </c>
      <c r="J19" s="45">
        <v>8175</v>
      </c>
      <c r="K19" s="48">
        <v>2.7296629392335552E-2</v>
      </c>
      <c r="L19" s="35"/>
    </row>
    <row r="20" spans="1:12" ht="15.75" thickBot="1" x14ac:dyDescent="0.3">
      <c r="A20" s="2" t="s">
        <v>16</v>
      </c>
      <c r="B20" s="45">
        <v>235000</v>
      </c>
      <c r="C20" s="48">
        <v>0.77215126958043434</v>
      </c>
      <c r="D20" s="45">
        <v>70000</v>
      </c>
      <c r="E20" s="48">
        <v>0.22787048783033795</v>
      </c>
      <c r="F20" s="45">
        <v>227000</v>
      </c>
      <c r="G20" s="48">
        <v>0.74713919811572338</v>
      </c>
      <c r="H20" s="45">
        <v>8000</v>
      </c>
      <c r="I20" s="48">
        <v>3.1790575916230371E-2</v>
      </c>
      <c r="J20" s="45">
        <v>8660</v>
      </c>
      <c r="K20" s="48">
        <v>2.918498985348884E-2</v>
      </c>
      <c r="L20" s="35"/>
    </row>
    <row r="21" spans="1:12" ht="15.75" thickBot="1" x14ac:dyDescent="0.3">
      <c r="A21" s="33"/>
      <c r="B21" s="15"/>
      <c r="C21" s="17"/>
      <c r="D21" s="15"/>
      <c r="E21" s="17"/>
      <c r="F21" s="15"/>
      <c r="G21" s="17"/>
      <c r="H21" s="15"/>
      <c r="I21" s="17"/>
      <c r="J21" s="15"/>
      <c r="K21" s="17"/>
      <c r="L21" s="35"/>
    </row>
    <row r="22" spans="1:12" ht="15.75" thickBot="1" x14ac:dyDescent="0.3">
      <c r="A22" s="3" t="s">
        <v>166</v>
      </c>
      <c r="B22" s="45">
        <v>372000</v>
      </c>
      <c r="C22" s="48">
        <v>0.74422693381934213</v>
      </c>
      <c r="D22" s="45">
        <v>128000</v>
      </c>
      <c r="E22" s="48">
        <v>0.25589521204029969</v>
      </c>
      <c r="F22" s="45">
        <v>364000</v>
      </c>
      <c r="G22" s="48">
        <v>0.73142504428119204</v>
      </c>
      <c r="H22" s="45">
        <v>7000</v>
      </c>
      <c r="I22" s="48" t="s">
        <v>168</v>
      </c>
      <c r="J22" s="45">
        <v>16630</v>
      </c>
      <c r="K22" s="48">
        <v>3.2689063234805693E-2</v>
      </c>
      <c r="L22" s="35"/>
    </row>
    <row r="23" spans="1:12" ht="15.75" thickBot="1" x14ac:dyDescent="0.3">
      <c r="A23" s="3" t="s">
        <v>187</v>
      </c>
      <c r="B23" s="45">
        <v>512000</v>
      </c>
      <c r="C23" s="48">
        <v>0.75912470544798072</v>
      </c>
      <c r="D23" s="45">
        <v>164000</v>
      </c>
      <c r="E23" s="48">
        <v>0.24063224538111327</v>
      </c>
      <c r="F23" s="45">
        <v>497000</v>
      </c>
      <c r="G23" s="48">
        <v>0.73954319997853113</v>
      </c>
      <c r="H23" s="45">
        <v>14000</v>
      </c>
      <c r="I23" s="48">
        <v>2.5775509938880968E-2</v>
      </c>
      <c r="J23" s="45">
        <v>22745</v>
      </c>
      <c r="K23" s="48">
        <v>3.3790170265111677E-2</v>
      </c>
      <c r="L23" s="35"/>
    </row>
    <row r="24" spans="1:12" ht="15.75" thickBot="1" x14ac:dyDescent="0.3">
      <c r="C24" s="13"/>
      <c r="E24" s="13"/>
      <c r="G24" s="13"/>
      <c r="I24" s="13"/>
    </row>
    <row r="25" spans="1:12" ht="15.75" thickBot="1" x14ac:dyDescent="0.3">
      <c r="A25" s="5" t="s">
        <v>23</v>
      </c>
      <c r="B25" s="45">
        <v>883000</v>
      </c>
      <c r="C25" s="48">
        <v>0.753</v>
      </c>
      <c r="D25" s="45">
        <v>290000</v>
      </c>
      <c r="E25" s="48">
        <v>0.247</v>
      </c>
      <c r="F25" s="45">
        <v>863000</v>
      </c>
      <c r="G25" s="48">
        <v>0.73599999999999999</v>
      </c>
      <c r="H25" s="45">
        <v>20000</v>
      </c>
      <c r="I25" s="48">
        <v>2.1999999999999999E-2</v>
      </c>
      <c r="J25" s="45">
        <v>39375</v>
      </c>
      <c r="K25" s="48">
        <v>3.3000000000000002E-2</v>
      </c>
    </row>
    <row r="27" spans="1:12" x14ac:dyDescent="0.25">
      <c r="B27" s="8"/>
    </row>
    <row r="28" spans="1:12" x14ac:dyDescent="0.25">
      <c r="A28" t="s">
        <v>99</v>
      </c>
      <c r="B28" s="14"/>
      <c r="C28" s="8"/>
      <c r="H28" s="24"/>
    </row>
    <row r="29" spans="1:12" x14ac:dyDescent="0.25">
      <c r="A29" t="s">
        <v>169</v>
      </c>
      <c r="B29" s="8"/>
      <c r="C29" s="12"/>
    </row>
    <row r="34" spans="2:13" ht="15.75" x14ac:dyDescent="0.25">
      <c r="K34" s="26"/>
      <c r="L34" s="27"/>
      <c r="M34" s="27"/>
    </row>
    <row r="35" spans="2:13" ht="15.75" x14ac:dyDescent="0.25">
      <c r="B35" s="32"/>
      <c r="C35" s="32"/>
      <c r="D35" s="32"/>
      <c r="E35" s="32"/>
      <c r="F35" s="32"/>
      <c r="G35" s="32"/>
      <c r="H35" s="32"/>
      <c r="K35" s="26"/>
      <c r="L35" s="28"/>
      <c r="M35" s="28"/>
    </row>
    <row r="36" spans="2:13" ht="15.75" x14ac:dyDescent="0.25">
      <c r="B36" s="25"/>
      <c r="C36" s="25"/>
      <c r="D36" s="24"/>
      <c r="E36" s="25"/>
      <c r="F36" s="24"/>
      <c r="G36" s="25"/>
      <c r="H36" s="24"/>
      <c r="K36" s="26"/>
      <c r="L36" s="30"/>
      <c r="M36" s="30"/>
    </row>
    <row r="37" spans="2:13" ht="15.75" x14ac:dyDescent="0.25">
      <c r="B37" s="25"/>
      <c r="C37" s="25"/>
      <c r="D37" s="24"/>
      <c r="E37" s="25"/>
      <c r="F37" s="24"/>
      <c r="G37" s="25"/>
      <c r="H37" s="24"/>
      <c r="K37" s="26"/>
      <c r="L37" s="30"/>
      <c r="M37" s="30"/>
    </row>
    <row r="38" spans="2:13" ht="15.75" x14ac:dyDescent="0.25">
      <c r="B38" s="25"/>
      <c r="C38" s="25"/>
      <c r="D38" s="24"/>
      <c r="E38" s="25"/>
      <c r="F38" s="24"/>
      <c r="G38" s="25"/>
      <c r="H38" s="24"/>
      <c r="K38" s="26"/>
      <c r="L38" s="30"/>
      <c r="M38" s="30"/>
    </row>
    <row r="39" spans="2:13" ht="15.75" x14ac:dyDescent="0.25">
      <c r="B39" s="25"/>
      <c r="C39" s="25"/>
      <c r="D39" s="24"/>
      <c r="E39" s="25"/>
      <c r="F39" s="24"/>
      <c r="G39" s="25"/>
      <c r="H39" s="24"/>
      <c r="K39" s="26"/>
      <c r="L39" s="30"/>
      <c r="M39" s="30"/>
    </row>
    <row r="40" spans="2:13" ht="15.75" x14ac:dyDescent="0.25">
      <c r="B40" s="25"/>
      <c r="C40" s="25"/>
      <c r="D40" s="24"/>
      <c r="E40" s="25"/>
      <c r="F40" s="24"/>
      <c r="G40" s="25"/>
      <c r="H40" s="24"/>
      <c r="K40" s="26"/>
      <c r="L40" s="30"/>
      <c r="M40" s="30"/>
    </row>
    <row r="41" spans="2:13" ht="15.75" x14ac:dyDescent="0.25">
      <c r="B41" s="25"/>
      <c r="C41" s="25"/>
      <c r="D41" s="24"/>
      <c r="E41" s="25"/>
      <c r="F41" s="24"/>
      <c r="G41" s="25"/>
      <c r="H41" s="24"/>
      <c r="K41" s="26"/>
      <c r="L41" s="30"/>
      <c r="M41" s="30"/>
    </row>
    <row r="42" spans="2:13" ht="15.75" x14ac:dyDescent="0.25">
      <c r="B42" s="25"/>
      <c r="C42" s="25"/>
      <c r="D42" s="24"/>
      <c r="E42" s="25"/>
      <c r="F42" s="24"/>
      <c r="G42" s="25"/>
      <c r="H42" s="24"/>
      <c r="K42" s="26"/>
      <c r="L42" s="30"/>
      <c r="M42" s="30"/>
    </row>
    <row r="43" spans="2:13" ht="15.75" x14ac:dyDescent="0.25">
      <c r="B43" s="25"/>
      <c r="C43" s="25"/>
      <c r="D43" s="24"/>
      <c r="E43" s="25"/>
      <c r="F43" s="24"/>
      <c r="G43" s="25"/>
      <c r="H43" s="24"/>
      <c r="K43" s="26"/>
      <c r="L43" s="30"/>
      <c r="M43" s="30"/>
    </row>
    <row r="44" spans="2:13" ht="15.75" x14ac:dyDescent="0.25">
      <c r="B44" s="25"/>
      <c r="C44" s="25"/>
      <c r="D44" s="24"/>
      <c r="E44" s="25"/>
      <c r="F44" s="24"/>
      <c r="G44" s="25"/>
      <c r="H44" s="24"/>
      <c r="K44" s="26"/>
      <c r="L44" s="30"/>
      <c r="M44" s="30"/>
    </row>
    <row r="45" spans="2:13" ht="15.75" x14ac:dyDescent="0.25">
      <c r="B45" s="25"/>
      <c r="C45" s="25"/>
      <c r="D45" s="24"/>
      <c r="E45" s="25"/>
      <c r="F45" s="24"/>
      <c r="G45" s="25"/>
      <c r="H45" s="24"/>
      <c r="K45" s="26"/>
      <c r="L45" s="30"/>
      <c r="M45" s="30"/>
    </row>
    <row r="46" spans="2:13" ht="15.75" x14ac:dyDescent="0.25">
      <c r="B46" s="25"/>
      <c r="C46" s="25"/>
      <c r="D46" s="24"/>
      <c r="E46" s="25"/>
      <c r="F46" s="24"/>
      <c r="G46" s="25"/>
      <c r="H46" s="24"/>
      <c r="K46" s="26"/>
      <c r="L46" s="30"/>
      <c r="M46" s="30"/>
    </row>
    <row r="47" spans="2:13" ht="15.75" x14ac:dyDescent="0.25">
      <c r="B47" s="25"/>
      <c r="C47" s="25"/>
      <c r="D47" s="24"/>
      <c r="E47" s="25"/>
      <c r="F47" s="24"/>
      <c r="G47" s="25"/>
      <c r="H47" s="24"/>
      <c r="K47" s="26"/>
      <c r="L47" s="30"/>
      <c r="M47" s="30"/>
    </row>
    <row r="48" spans="2:13" x14ac:dyDescent="0.25">
      <c r="B48" s="25"/>
      <c r="C48" s="25"/>
      <c r="D48" s="24"/>
      <c r="E48" s="25"/>
      <c r="F48" s="24"/>
      <c r="G48" s="25"/>
      <c r="H48" s="24"/>
    </row>
    <row r="49" spans="2:8" x14ac:dyDescent="0.25">
      <c r="B49" s="25"/>
      <c r="C49" s="25"/>
      <c r="D49" s="24"/>
      <c r="E49" s="25"/>
      <c r="F49" s="24"/>
      <c r="G49" s="25"/>
      <c r="H49" s="24"/>
    </row>
    <row r="50" spans="2:8" x14ac:dyDescent="0.25">
      <c r="B50" s="25"/>
      <c r="C50" s="25"/>
      <c r="D50" s="24"/>
      <c r="E50" s="25"/>
      <c r="F50" s="24"/>
      <c r="G50" s="25"/>
      <c r="H50" s="24"/>
    </row>
    <row r="51" spans="2:8" x14ac:dyDescent="0.25">
      <c r="B51" s="25"/>
      <c r="C51" s="25"/>
      <c r="D51" s="24"/>
      <c r="E51" s="25"/>
      <c r="F51" s="24"/>
      <c r="G51" s="25"/>
      <c r="H51" s="24"/>
    </row>
    <row r="52" spans="2:8" x14ac:dyDescent="0.25">
      <c r="B52" s="25"/>
      <c r="C52" s="25"/>
      <c r="D52" s="24"/>
      <c r="E52" s="25"/>
      <c r="F52" s="24"/>
      <c r="G52" s="25"/>
      <c r="H52" s="24"/>
    </row>
    <row r="53" spans="2:8" x14ac:dyDescent="0.25">
      <c r="B53" s="25"/>
      <c r="C53" s="25"/>
      <c r="D53" s="24"/>
      <c r="E53" s="25"/>
      <c r="F53" s="24"/>
      <c r="G53" s="25"/>
      <c r="H53" s="24"/>
    </row>
    <row r="54" spans="2:8" x14ac:dyDescent="0.25">
      <c r="B54" s="25"/>
      <c r="C54" s="25"/>
      <c r="D54" s="24"/>
      <c r="E54" s="25"/>
      <c r="F54" s="24"/>
      <c r="G54" s="25"/>
      <c r="H54" s="24"/>
    </row>
    <row r="55" spans="2:8" x14ac:dyDescent="0.25">
      <c r="B55" s="25"/>
      <c r="C55" s="25"/>
      <c r="D55" s="24"/>
      <c r="E55" s="25"/>
      <c r="F55" s="24"/>
      <c r="G55" s="25"/>
      <c r="H55" s="24"/>
    </row>
  </sheetData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177"/>
  <sheetViews>
    <sheetView showGridLines="0" zoomScale="85" zoomScaleNormal="85" workbookViewId="0">
      <selection activeCell="A23" sqref="A23"/>
    </sheetView>
  </sheetViews>
  <sheetFormatPr defaultColWidth="9.140625" defaultRowHeight="15" x14ac:dyDescent="0.25"/>
  <cols>
    <col min="1" max="1" width="34.42578125" customWidth="1"/>
    <col min="2" max="32" width="15" customWidth="1"/>
  </cols>
  <sheetData>
    <row r="1" spans="1:15" x14ac:dyDescent="0.25">
      <c r="A1" s="6" t="s">
        <v>145</v>
      </c>
    </row>
    <row r="2" spans="1:15" ht="15.75" thickBot="1" x14ac:dyDescent="0.3"/>
    <row r="3" spans="1:15" ht="45.75" thickBot="1" x14ac:dyDescent="0.3">
      <c r="A3" s="11" t="s">
        <v>0</v>
      </c>
      <c r="B3" s="1" t="s">
        <v>32</v>
      </c>
      <c r="C3" s="4" t="s">
        <v>33</v>
      </c>
      <c r="D3" s="4" t="s">
        <v>34</v>
      </c>
      <c r="E3" s="4" t="s">
        <v>35</v>
      </c>
      <c r="F3" s="4" t="s">
        <v>36</v>
      </c>
      <c r="G3" s="4" t="s">
        <v>37</v>
      </c>
      <c r="H3" s="4" t="s">
        <v>38</v>
      </c>
      <c r="I3" s="4" t="s">
        <v>39</v>
      </c>
      <c r="J3" s="4" t="s">
        <v>40</v>
      </c>
      <c r="K3" s="4" t="s">
        <v>41</v>
      </c>
      <c r="L3" s="4" t="s">
        <v>42</v>
      </c>
      <c r="M3" s="4" t="s">
        <v>71</v>
      </c>
      <c r="N3" s="4" t="s">
        <v>72</v>
      </c>
      <c r="O3" s="4" t="s">
        <v>43</v>
      </c>
    </row>
    <row r="4" spans="1:15" ht="15.75" thickBot="1" x14ac:dyDescent="0.3">
      <c r="A4" s="3" t="s">
        <v>3</v>
      </c>
      <c r="B4" s="45">
        <v>59470</v>
      </c>
      <c r="C4" s="46">
        <v>7.4854086766295902E-2</v>
      </c>
      <c r="D4" s="47">
        <v>2860</v>
      </c>
      <c r="E4" s="46">
        <v>4.8091474693122582E-2</v>
      </c>
      <c r="F4" s="47">
        <v>7330</v>
      </c>
      <c r="G4" s="46">
        <v>0.12325542290230368</v>
      </c>
      <c r="H4" s="47">
        <v>47873</v>
      </c>
      <c r="I4" s="46">
        <v>0.80499411467967041</v>
      </c>
      <c r="J4" s="47">
        <v>1407</v>
      </c>
      <c r="K4" s="46">
        <v>2.3658987724903314E-2</v>
      </c>
      <c r="L4" s="47">
        <v>14355</v>
      </c>
      <c r="M4" s="47">
        <v>45114</v>
      </c>
      <c r="N4" s="46">
        <v>0.24138626847601272</v>
      </c>
      <c r="O4" s="46">
        <v>0.75861373152398726</v>
      </c>
    </row>
    <row r="5" spans="1:15" ht="15.75" thickBot="1" x14ac:dyDescent="0.3">
      <c r="A5" s="3" t="s">
        <v>4</v>
      </c>
      <c r="B5" s="45">
        <v>41217</v>
      </c>
      <c r="C5" s="46">
        <v>5.1879281894172152E-2</v>
      </c>
      <c r="D5" s="53">
        <v>1277</v>
      </c>
      <c r="E5" s="46">
        <v>3.0982361646893272E-2</v>
      </c>
      <c r="F5" s="53">
        <v>3006</v>
      </c>
      <c r="G5" s="46">
        <v>7.2931072130431623E-2</v>
      </c>
      <c r="H5" s="53">
        <v>36397</v>
      </c>
      <c r="I5" s="46">
        <v>0.88305796152073168</v>
      </c>
      <c r="J5" s="53">
        <v>537</v>
      </c>
      <c r="K5" s="46">
        <v>1.3028604701943372E-2</v>
      </c>
      <c r="L5" s="53">
        <v>9979</v>
      </c>
      <c r="M5" s="53">
        <v>31239</v>
      </c>
      <c r="N5" s="46">
        <v>0.24210296472414963</v>
      </c>
      <c r="O5" s="46">
        <v>0.75789703527585039</v>
      </c>
    </row>
    <row r="6" spans="1:15" ht="15.75" thickBot="1" x14ac:dyDescent="0.3">
      <c r="A6" s="3" t="s">
        <v>5</v>
      </c>
      <c r="B6" s="45">
        <v>81998</v>
      </c>
      <c r="C6" s="46">
        <v>0.10320977646986264</v>
      </c>
      <c r="D6" s="53">
        <v>4802</v>
      </c>
      <c r="E6" s="46">
        <v>5.8562403961072221E-2</v>
      </c>
      <c r="F6" s="53">
        <v>13644</v>
      </c>
      <c r="G6" s="46">
        <v>0.16639430230005611</v>
      </c>
      <c r="H6" s="53">
        <v>62325</v>
      </c>
      <c r="I6" s="46">
        <v>0.76007951413449104</v>
      </c>
      <c r="J6" s="53">
        <v>1227</v>
      </c>
      <c r="K6" s="46">
        <v>1.4963779604380594E-2</v>
      </c>
      <c r="L6" s="53">
        <v>21381</v>
      </c>
      <c r="M6" s="53">
        <v>60617</v>
      </c>
      <c r="N6" s="46">
        <v>0.26075026220151709</v>
      </c>
      <c r="O6" s="46">
        <v>0.73924973779848291</v>
      </c>
    </row>
    <row r="7" spans="1:15" ht="15.75" thickBot="1" x14ac:dyDescent="0.3">
      <c r="A7" s="3" t="s">
        <v>1</v>
      </c>
      <c r="B7" s="45">
        <v>236475</v>
      </c>
      <c r="C7" s="46">
        <v>0.29764789251824153</v>
      </c>
      <c r="D7" s="53">
        <v>4689</v>
      </c>
      <c r="E7" s="46">
        <v>1.9828734538534728E-2</v>
      </c>
      <c r="F7" s="53">
        <v>9169</v>
      </c>
      <c r="G7" s="46">
        <v>3.8773654720372135E-2</v>
      </c>
      <c r="H7" s="53">
        <v>219952</v>
      </c>
      <c r="I7" s="46">
        <v>0.93012792049899562</v>
      </c>
      <c r="J7" s="53">
        <v>2665</v>
      </c>
      <c r="K7" s="46">
        <v>1.1269690242097473E-2</v>
      </c>
      <c r="L7" s="53">
        <v>70662</v>
      </c>
      <c r="M7" s="53">
        <v>165814</v>
      </c>
      <c r="N7" s="46">
        <v>0.29881256448857391</v>
      </c>
      <c r="O7" s="46">
        <v>0.70118743551142615</v>
      </c>
    </row>
    <row r="8" spans="1:15" ht="15.75" thickBot="1" x14ac:dyDescent="0.3">
      <c r="A8" s="3" t="s">
        <v>6</v>
      </c>
      <c r="B8" s="45">
        <v>43382</v>
      </c>
      <c r="C8" s="46">
        <v>5.4604338188926328E-2</v>
      </c>
      <c r="D8" s="53">
        <v>2409</v>
      </c>
      <c r="E8" s="46">
        <v>5.5529943294453918E-2</v>
      </c>
      <c r="F8" s="53">
        <v>4395</v>
      </c>
      <c r="G8" s="46">
        <v>0.10130929878751556</v>
      </c>
      <c r="H8" s="53">
        <v>35860</v>
      </c>
      <c r="I8" s="46">
        <v>0.82661011479415425</v>
      </c>
      <c r="J8" s="53">
        <v>718</v>
      </c>
      <c r="K8" s="46">
        <v>1.6550643123876264E-2</v>
      </c>
      <c r="L8" s="53">
        <v>11034</v>
      </c>
      <c r="M8" s="53">
        <v>32347</v>
      </c>
      <c r="N8" s="46">
        <v>0.25435098314930499</v>
      </c>
      <c r="O8" s="46">
        <v>0.74564901685069496</v>
      </c>
    </row>
    <row r="9" spans="1:15" ht="15.75" thickBot="1" x14ac:dyDescent="0.3">
      <c r="A9" s="3" t="s">
        <v>7</v>
      </c>
      <c r="B9" s="45">
        <v>60667</v>
      </c>
      <c r="C9" s="46">
        <v>7.6360734519099943E-2</v>
      </c>
      <c r="D9" s="53">
        <v>2738</v>
      </c>
      <c r="E9" s="46">
        <v>4.5131620155933208E-2</v>
      </c>
      <c r="F9" s="53">
        <v>6342</v>
      </c>
      <c r="G9" s="46">
        <v>0.10453788715446619</v>
      </c>
      <c r="H9" s="53">
        <v>50764</v>
      </c>
      <c r="I9" s="46">
        <v>0.8367646331613563</v>
      </c>
      <c r="J9" s="53">
        <v>823</v>
      </c>
      <c r="K9" s="46">
        <v>1.3565859528244351E-2</v>
      </c>
      <c r="L9" s="53">
        <v>19509</v>
      </c>
      <c r="M9" s="53">
        <v>41159</v>
      </c>
      <c r="N9" s="46">
        <v>0.32156985560756907</v>
      </c>
      <c r="O9" s="46">
        <v>0.67843014439243099</v>
      </c>
    </row>
    <row r="10" spans="1:15" ht="15.75" thickBot="1" x14ac:dyDescent="0.3">
      <c r="A10" s="3" t="s">
        <v>8</v>
      </c>
      <c r="B10" s="45">
        <v>44264</v>
      </c>
      <c r="C10" s="46">
        <v>5.5714499690992458E-2</v>
      </c>
      <c r="D10" s="53">
        <v>3181</v>
      </c>
      <c r="E10" s="46">
        <v>7.1864268931863359E-2</v>
      </c>
      <c r="F10" s="53">
        <v>6329</v>
      </c>
      <c r="G10" s="46">
        <v>0.14298301102476052</v>
      </c>
      <c r="H10" s="53">
        <v>33639</v>
      </c>
      <c r="I10" s="46">
        <v>0.75996294957527566</v>
      </c>
      <c r="J10" s="53">
        <v>1115</v>
      </c>
      <c r="K10" s="46">
        <v>2.5189770468100489E-2</v>
      </c>
      <c r="L10" s="53">
        <v>13420</v>
      </c>
      <c r="M10" s="53">
        <v>30844</v>
      </c>
      <c r="N10" s="46">
        <v>0.30318091451292245</v>
      </c>
      <c r="O10" s="46">
        <v>0.69681908548707749</v>
      </c>
    </row>
    <row r="11" spans="1:15" ht="15.75" thickBot="1" x14ac:dyDescent="0.3">
      <c r="A11" s="2" t="s">
        <v>9</v>
      </c>
      <c r="B11" s="45">
        <v>62743</v>
      </c>
      <c r="C11" s="46">
        <v>7.8973767714439272E-2</v>
      </c>
      <c r="D11" s="53">
        <v>3802</v>
      </c>
      <c r="E11" s="46">
        <v>6.0596401192164862E-2</v>
      </c>
      <c r="F11" s="53">
        <v>5504</v>
      </c>
      <c r="G11" s="46">
        <v>8.7722933235580058E-2</v>
      </c>
      <c r="H11" s="53">
        <v>52696</v>
      </c>
      <c r="I11" s="46">
        <v>0.83987058317262486</v>
      </c>
      <c r="J11" s="53">
        <v>741</v>
      </c>
      <c r="K11" s="46">
        <v>1.1810082399630238E-2</v>
      </c>
      <c r="L11" s="53">
        <v>21873</v>
      </c>
      <c r="M11" s="53">
        <v>40870</v>
      </c>
      <c r="N11" s="46">
        <v>0.34861259423361968</v>
      </c>
      <c r="O11" s="46">
        <v>0.65138740576638032</v>
      </c>
    </row>
    <row r="12" spans="1:15" ht="15.75" thickBot="1" x14ac:dyDescent="0.3">
      <c r="A12" s="2" t="s">
        <v>10</v>
      </c>
      <c r="B12" s="45">
        <v>42758</v>
      </c>
      <c r="C12" s="46">
        <v>5.3818917806512191E-2</v>
      </c>
      <c r="D12" s="53">
        <v>2228</v>
      </c>
      <c r="E12" s="46">
        <v>5.2107208007858181E-2</v>
      </c>
      <c r="F12" s="53">
        <v>6273</v>
      </c>
      <c r="G12" s="46">
        <v>0.14670938771691847</v>
      </c>
      <c r="H12" s="53">
        <v>33378</v>
      </c>
      <c r="I12" s="46">
        <v>0.78062584779456479</v>
      </c>
      <c r="J12" s="53">
        <v>879</v>
      </c>
      <c r="K12" s="46">
        <v>2.055755648065859E-2</v>
      </c>
      <c r="L12" s="53">
        <v>11141</v>
      </c>
      <c r="M12" s="53">
        <v>31617</v>
      </c>
      <c r="N12" s="46">
        <v>0.2605594274755601</v>
      </c>
      <c r="O12" s="46">
        <v>0.73944057252443984</v>
      </c>
    </row>
    <row r="13" spans="1:15" ht="15.75" thickBot="1" x14ac:dyDescent="0.3">
      <c r="A13" s="2" t="s">
        <v>2</v>
      </c>
      <c r="B13" s="45">
        <v>59476</v>
      </c>
      <c r="C13" s="46">
        <v>7.4861638885357573E-2</v>
      </c>
      <c r="D13" s="53">
        <v>5552</v>
      </c>
      <c r="E13" s="46">
        <v>9.334857757751025E-2</v>
      </c>
      <c r="F13" s="53">
        <v>17084</v>
      </c>
      <c r="G13" s="46">
        <v>0.28724191270428406</v>
      </c>
      <c r="H13" s="53">
        <v>35639</v>
      </c>
      <c r="I13" s="46">
        <v>0.59921649068531846</v>
      </c>
      <c r="J13" s="53">
        <v>1201</v>
      </c>
      <c r="K13" s="46">
        <v>2.0193019032887213E-2</v>
      </c>
      <c r="L13" s="53">
        <v>10118</v>
      </c>
      <c r="M13" s="53">
        <v>49358</v>
      </c>
      <c r="N13" s="46">
        <v>0.17011903961261685</v>
      </c>
      <c r="O13" s="46">
        <v>0.82988096038738313</v>
      </c>
    </row>
    <row r="14" spans="1:15" ht="15.75" thickBot="1" x14ac:dyDescent="0.3">
      <c r="A14" s="2" t="s">
        <v>11</v>
      </c>
      <c r="B14" s="45">
        <v>62029</v>
      </c>
      <c r="C14" s="46">
        <v>7.8075065546100025E-2</v>
      </c>
      <c r="D14" s="53">
        <v>4447</v>
      </c>
      <c r="E14" s="46">
        <v>7.1692272969095097E-2</v>
      </c>
      <c r="F14" s="53">
        <v>8950</v>
      </c>
      <c r="G14" s="46">
        <v>0.14428734946557256</v>
      </c>
      <c r="H14" s="53">
        <v>47139</v>
      </c>
      <c r="I14" s="46">
        <v>0.75995099066565641</v>
      </c>
      <c r="J14" s="53">
        <v>1493</v>
      </c>
      <c r="K14" s="46">
        <v>2.4069386899675957E-2</v>
      </c>
      <c r="L14" s="53">
        <v>15166</v>
      </c>
      <c r="M14" s="53">
        <v>46862</v>
      </c>
      <c r="N14" s="46">
        <v>0.24450248274972594</v>
      </c>
      <c r="O14" s="46">
        <v>0.75549751725027403</v>
      </c>
    </row>
    <row r="15" spans="1:15" ht="15.75" thickBot="1" x14ac:dyDescent="0.3"/>
    <row r="16" spans="1:15" ht="15.75" thickBot="1" x14ac:dyDescent="0.3">
      <c r="A16" s="5" t="s">
        <v>12</v>
      </c>
      <c r="B16" s="45">
        <v>295945</v>
      </c>
      <c r="C16" s="46">
        <v>0.37250197928453743</v>
      </c>
      <c r="D16" s="45">
        <v>7549</v>
      </c>
      <c r="E16" s="46">
        <v>2.5508118062477825E-2</v>
      </c>
      <c r="F16" s="45">
        <v>16499</v>
      </c>
      <c r="G16" s="46">
        <v>5.575022385916302E-2</v>
      </c>
      <c r="H16" s="45">
        <v>267825</v>
      </c>
      <c r="I16" s="46">
        <v>0.904982344692426</v>
      </c>
      <c r="J16" s="45">
        <v>4072</v>
      </c>
      <c r="K16" s="46">
        <v>1.3759313385933197E-2</v>
      </c>
      <c r="L16" s="45">
        <v>85017</v>
      </c>
      <c r="M16" s="45">
        <v>210928</v>
      </c>
      <c r="N16" s="46">
        <v>0.28727297301863525</v>
      </c>
      <c r="O16" s="46">
        <v>0.71272702698136481</v>
      </c>
    </row>
    <row r="17" spans="1:15" ht="15.75" thickBot="1" x14ac:dyDescent="0.3">
      <c r="A17" s="2" t="s">
        <v>13</v>
      </c>
      <c r="B17" s="45">
        <v>42758</v>
      </c>
      <c r="C17" s="46">
        <v>5.3818917806512191E-2</v>
      </c>
      <c r="D17" s="45">
        <v>2228</v>
      </c>
      <c r="E17" s="46">
        <v>5.2107208007858181E-2</v>
      </c>
      <c r="F17" s="45">
        <v>6273</v>
      </c>
      <c r="G17" s="46">
        <v>0.14670938771691847</v>
      </c>
      <c r="H17" s="45">
        <v>33378</v>
      </c>
      <c r="I17" s="46">
        <v>0.78062584779456479</v>
      </c>
      <c r="J17" s="45">
        <v>879</v>
      </c>
      <c r="K17" s="46">
        <v>2.055755648065859E-2</v>
      </c>
      <c r="L17" s="45">
        <v>11141</v>
      </c>
      <c r="M17" s="45">
        <v>31617</v>
      </c>
      <c r="N17" s="46">
        <v>0.2605594274755601</v>
      </c>
      <c r="O17" s="46">
        <v>0.73944057252443984</v>
      </c>
    </row>
    <row r="18" spans="1:15" ht="15.75" thickBot="1" x14ac:dyDescent="0.3">
      <c r="A18" s="2" t="s">
        <v>14</v>
      </c>
      <c r="B18" s="45">
        <v>104049</v>
      </c>
      <c r="C18" s="46">
        <v>0.13096507270802626</v>
      </c>
      <c r="D18" s="45">
        <v>5147</v>
      </c>
      <c r="E18" s="46">
        <v>4.9467078011321587E-2</v>
      </c>
      <c r="F18" s="45">
        <v>10737</v>
      </c>
      <c r="G18" s="46">
        <v>0.10319176541821641</v>
      </c>
      <c r="H18" s="45">
        <v>86624</v>
      </c>
      <c r="I18" s="46">
        <v>0.8325308268219781</v>
      </c>
      <c r="J18" s="45">
        <v>1541</v>
      </c>
      <c r="K18" s="46">
        <v>1.4810329748483888E-2</v>
      </c>
      <c r="L18" s="45">
        <v>30543</v>
      </c>
      <c r="M18" s="45">
        <v>73506</v>
      </c>
      <c r="N18" s="46">
        <v>0.29354438774039154</v>
      </c>
      <c r="O18" s="46">
        <v>0.7064556122596084</v>
      </c>
    </row>
    <row r="19" spans="1:15" ht="15.75" thickBot="1" x14ac:dyDescent="0.3">
      <c r="A19" s="2" t="s">
        <v>15</v>
      </c>
      <c r="B19" s="45">
        <v>165989</v>
      </c>
      <c r="C19" s="46">
        <v>0.20892811515471146</v>
      </c>
      <c r="D19" s="45">
        <v>9526</v>
      </c>
      <c r="E19" s="46">
        <v>5.7389345077083424E-2</v>
      </c>
      <c r="F19" s="45">
        <v>17460</v>
      </c>
      <c r="G19" s="46">
        <v>0.10518769316039014</v>
      </c>
      <c r="H19" s="45">
        <v>136232</v>
      </c>
      <c r="I19" s="46">
        <v>0.82072908445740378</v>
      </c>
      <c r="J19" s="45">
        <v>2771</v>
      </c>
      <c r="K19" s="46">
        <v>1.6693877305122628E-2</v>
      </c>
      <c r="L19" s="45">
        <v>47018</v>
      </c>
      <c r="M19" s="45">
        <v>118971</v>
      </c>
      <c r="N19" s="46">
        <v>0.28325973407876426</v>
      </c>
      <c r="O19" s="46">
        <v>0.71674026592123574</v>
      </c>
    </row>
    <row r="20" spans="1:15" ht="15.75" thickBot="1" x14ac:dyDescent="0.3">
      <c r="A20" s="2" t="s">
        <v>16</v>
      </c>
      <c r="B20" s="45">
        <v>185738</v>
      </c>
      <c r="C20" s="46">
        <v>0.23378591504621268</v>
      </c>
      <c r="D20" s="45">
        <v>13535</v>
      </c>
      <c r="E20" s="46">
        <v>7.2871464105352696E-2</v>
      </c>
      <c r="F20" s="45">
        <v>37057</v>
      </c>
      <c r="G20" s="46">
        <v>0.19951221613240155</v>
      </c>
      <c r="H20" s="45">
        <v>131603</v>
      </c>
      <c r="I20" s="46">
        <v>0.70854106321808141</v>
      </c>
      <c r="J20" s="45">
        <v>3543</v>
      </c>
      <c r="K20" s="46">
        <v>1.9075256544164362E-2</v>
      </c>
      <c r="L20" s="45">
        <v>44919</v>
      </c>
      <c r="M20" s="45">
        <v>140819</v>
      </c>
      <c r="N20" s="46">
        <v>0.24184065726991785</v>
      </c>
      <c r="O20" s="46">
        <v>0.75815934273008212</v>
      </c>
    </row>
    <row r="21" spans="1:15" ht="15.75" thickBot="1" x14ac:dyDescent="0.3">
      <c r="A21" s="33"/>
      <c r="B21" s="15"/>
      <c r="C21" s="17"/>
      <c r="D21" s="15"/>
      <c r="E21" s="17"/>
      <c r="F21" s="15"/>
      <c r="G21" s="17"/>
      <c r="H21" s="15"/>
      <c r="I21" s="17"/>
      <c r="J21" s="15"/>
      <c r="K21" s="17"/>
      <c r="L21" s="15"/>
      <c r="M21" s="15"/>
      <c r="N21" s="17"/>
      <c r="O21" s="17"/>
    </row>
    <row r="22" spans="1:15" ht="15.75" thickBot="1" x14ac:dyDescent="0.3">
      <c r="A22" s="3" t="s">
        <v>166</v>
      </c>
      <c r="B22" s="45">
        <v>399905</v>
      </c>
      <c r="C22" s="48">
        <v>0.50335502889314887</v>
      </c>
      <c r="D22" s="45">
        <v>12628</v>
      </c>
      <c r="E22" s="48">
        <v>3.1577499656168337E-2</v>
      </c>
      <c r="F22" s="45">
        <v>25009</v>
      </c>
      <c r="G22" s="48">
        <v>6.2537352621247544E-2</v>
      </c>
      <c r="H22" s="45">
        <v>356918</v>
      </c>
      <c r="I22" s="48">
        <v>0.89250697040547133</v>
      </c>
      <c r="J22" s="45">
        <v>5350</v>
      </c>
      <c r="K22" s="48">
        <v>1.3378177317112815E-2</v>
      </c>
      <c r="L22" s="45">
        <v>116869</v>
      </c>
      <c r="M22" s="45">
        <v>283037</v>
      </c>
      <c r="N22" s="48">
        <v>0.292241176676519</v>
      </c>
      <c r="O22" s="48">
        <v>0.70775882332348106</v>
      </c>
    </row>
    <row r="23" spans="1:15" ht="15.75" thickBot="1" x14ac:dyDescent="0.3">
      <c r="A23" s="3" t="s">
        <v>187</v>
      </c>
      <c r="B23" s="45">
        <v>394574</v>
      </c>
      <c r="C23" s="48">
        <v>0.49664497110685113</v>
      </c>
      <c r="D23" s="45">
        <v>25357</v>
      </c>
      <c r="E23" s="48">
        <v>6.42642444763213E-2</v>
      </c>
      <c r="F23" s="45">
        <v>63017</v>
      </c>
      <c r="G23" s="48">
        <v>0.15970895193297074</v>
      </c>
      <c r="H23" s="45">
        <v>298744</v>
      </c>
      <c r="I23" s="48">
        <v>0.75713047489190877</v>
      </c>
      <c r="J23" s="45">
        <v>7456</v>
      </c>
      <c r="K23" s="48">
        <v>1.889632869879921E-2</v>
      </c>
      <c r="L23" s="45">
        <v>101769</v>
      </c>
      <c r="M23" s="45">
        <v>292804</v>
      </c>
      <c r="N23" s="48">
        <v>0.25792185476451757</v>
      </c>
      <c r="O23" s="48">
        <v>0.74207814523548243</v>
      </c>
    </row>
    <row r="24" spans="1:15" ht="15.75" thickBot="1" x14ac:dyDescent="0.3"/>
    <row r="25" spans="1:15" ht="15.75" thickBot="1" x14ac:dyDescent="0.3">
      <c r="A25" s="5" t="s">
        <v>23</v>
      </c>
      <c r="B25" s="45">
        <v>794479</v>
      </c>
      <c r="C25" s="46">
        <v>1</v>
      </c>
      <c r="D25" s="45">
        <v>37985</v>
      </c>
      <c r="E25" s="46">
        <v>4.7811207092950225E-2</v>
      </c>
      <c r="F25" s="45">
        <v>88026</v>
      </c>
      <c r="G25" s="46">
        <v>0.11079713875382484</v>
      </c>
      <c r="H25" s="45">
        <v>655662</v>
      </c>
      <c r="I25" s="46">
        <v>0.82527291470259123</v>
      </c>
      <c r="J25" s="45">
        <v>12806</v>
      </c>
      <c r="K25" s="46">
        <v>1.6118739450633687E-2</v>
      </c>
      <c r="L25" s="45">
        <v>218638</v>
      </c>
      <c r="M25" s="45">
        <v>575841</v>
      </c>
      <c r="N25" s="46">
        <v>0.27519670123439388</v>
      </c>
      <c r="O25" s="46">
        <v>0.72480329876560612</v>
      </c>
    </row>
    <row r="26" spans="1:15" x14ac:dyDescent="0.25">
      <c r="B26" s="8"/>
      <c r="C26" s="7"/>
    </row>
    <row r="27" spans="1:15" x14ac:dyDescent="0.25">
      <c r="C27" s="7"/>
    </row>
    <row r="28" spans="1:15" x14ac:dyDescent="0.25">
      <c r="A28" t="s">
        <v>100</v>
      </c>
      <c r="C28" s="7"/>
    </row>
    <row r="29" spans="1:15" x14ac:dyDescent="0.25">
      <c r="B29" s="8"/>
      <c r="C29" s="7"/>
    </row>
    <row r="30" spans="1:15" x14ac:dyDescent="0.25">
      <c r="C30" s="9"/>
    </row>
    <row r="31" spans="1:15" x14ac:dyDescent="0.25">
      <c r="C31" s="7"/>
    </row>
    <row r="32" spans="1:15" x14ac:dyDescent="0.25">
      <c r="C32" s="7"/>
    </row>
    <row r="33" spans="2:3" x14ac:dyDescent="0.25">
      <c r="C33" s="7"/>
    </row>
    <row r="34" spans="2:3" x14ac:dyDescent="0.25">
      <c r="C34" s="7"/>
    </row>
    <row r="35" spans="2:3" x14ac:dyDescent="0.25">
      <c r="B35" s="8"/>
      <c r="C35" s="7"/>
    </row>
    <row r="36" spans="2:3" x14ac:dyDescent="0.25">
      <c r="B36" s="8"/>
      <c r="C36" s="7"/>
    </row>
    <row r="37" spans="2:3" x14ac:dyDescent="0.25">
      <c r="B37" s="8"/>
      <c r="C37" s="7"/>
    </row>
    <row r="38" spans="2:3" x14ac:dyDescent="0.25">
      <c r="C38" s="7"/>
    </row>
    <row r="39" spans="2:3" x14ac:dyDescent="0.25">
      <c r="C39" s="9"/>
    </row>
    <row r="40" spans="2:3" x14ac:dyDescent="0.25">
      <c r="B40" s="8"/>
      <c r="C40" s="7"/>
    </row>
    <row r="41" spans="2:3" x14ac:dyDescent="0.25">
      <c r="B41" s="8"/>
      <c r="C41" s="9"/>
    </row>
    <row r="42" spans="2:3" x14ac:dyDescent="0.25">
      <c r="B42" s="8"/>
      <c r="C42" s="7"/>
    </row>
    <row r="43" spans="2:3" x14ac:dyDescent="0.25">
      <c r="C43" s="7"/>
    </row>
    <row r="44" spans="2:3" x14ac:dyDescent="0.25">
      <c r="C44" s="9"/>
    </row>
    <row r="45" spans="2:3" x14ac:dyDescent="0.25">
      <c r="B45" s="8"/>
      <c r="C45" s="7"/>
    </row>
    <row r="46" spans="2:3" x14ac:dyDescent="0.25">
      <c r="C46" s="9"/>
    </row>
    <row r="47" spans="2:3" x14ac:dyDescent="0.25">
      <c r="C47" s="7"/>
    </row>
    <row r="48" spans="2:3" x14ac:dyDescent="0.25">
      <c r="C48" s="7"/>
    </row>
    <row r="49" spans="2:3" x14ac:dyDescent="0.25">
      <c r="C49" s="9"/>
    </row>
    <row r="50" spans="2:3" x14ac:dyDescent="0.25">
      <c r="C50" s="7"/>
    </row>
    <row r="51" spans="2:3" x14ac:dyDescent="0.25">
      <c r="C51" s="7"/>
    </row>
    <row r="52" spans="2:3" x14ac:dyDescent="0.25">
      <c r="B52" s="8"/>
      <c r="C52" s="7"/>
    </row>
    <row r="53" spans="2:3" x14ac:dyDescent="0.25">
      <c r="B53" s="8"/>
      <c r="C53" s="7"/>
    </row>
    <row r="54" spans="2:3" x14ac:dyDescent="0.25">
      <c r="C54" s="7"/>
    </row>
    <row r="55" spans="2:3" x14ac:dyDescent="0.25">
      <c r="C55" s="9"/>
    </row>
    <row r="56" spans="2:3" x14ac:dyDescent="0.25">
      <c r="B56" s="8"/>
      <c r="C56" s="9"/>
    </row>
    <row r="57" spans="2:3" x14ac:dyDescent="0.25">
      <c r="B57" s="8"/>
      <c r="C57" s="9"/>
    </row>
    <row r="58" spans="2:3" x14ac:dyDescent="0.25">
      <c r="B58" s="8"/>
      <c r="C58" s="7"/>
    </row>
    <row r="59" spans="2:3" x14ac:dyDescent="0.25">
      <c r="C59" s="7"/>
    </row>
    <row r="60" spans="2:3" x14ac:dyDescent="0.25">
      <c r="C60" s="9"/>
    </row>
    <row r="61" spans="2:3" x14ac:dyDescent="0.25">
      <c r="B61" s="8"/>
      <c r="C61" s="9"/>
    </row>
    <row r="62" spans="2:3" x14ac:dyDescent="0.25">
      <c r="C62" s="9"/>
    </row>
    <row r="63" spans="2:3" x14ac:dyDescent="0.25">
      <c r="C63" s="7"/>
    </row>
    <row r="64" spans="2:3" x14ac:dyDescent="0.25">
      <c r="C64" s="10"/>
    </row>
    <row r="65" spans="2:3" x14ac:dyDescent="0.25">
      <c r="C65" s="9"/>
    </row>
    <row r="66" spans="2:3" x14ac:dyDescent="0.25">
      <c r="C66" s="7"/>
    </row>
    <row r="67" spans="2:3" x14ac:dyDescent="0.25">
      <c r="B67" s="8"/>
      <c r="C67" s="7"/>
    </row>
    <row r="68" spans="2:3" x14ac:dyDescent="0.25">
      <c r="B68" s="8"/>
      <c r="C68" s="7"/>
    </row>
    <row r="69" spans="2:3" x14ac:dyDescent="0.25">
      <c r="B69" s="8"/>
      <c r="C69" s="7"/>
    </row>
    <row r="70" spans="2:3" x14ac:dyDescent="0.25">
      <c r="C70" s="7"/>
    </row>
    <row r="71" spans="2:3" x14ac:dyDescent="0.25">
      <c r="C71" s="7"/>
    </row>
    <row r="72" spans="2:3" x14ac:dyDescent="0.25">
      <c r="B72" s="8"/>
      <c r="C72" s="7"/>
    </row>
    <row r="73" spans="2:3" x14ac:dyDescent="0.25">
      <c r="B73" s="8"/>
      <c r="C73" s="7"/>
    </row>
    <row r="74" spans="2:3" x14ac:dyDescent="0.25">
      <c r="B74" s="8"/>
      <c r="C74" s="7"/>
    </row>
    <row r="75" spans="2:3" x14ac:dyDescent="0.25">
      <c r="C75" s="7"/>
    </row>
    <row r="76" spans="2:3" x14ac:dyDescent="0.25">
      <c r="C76" s="9"/>
    </row>
    <row r="77" spans="2:3" x14ac:dyDescent="0.25">
      <c r="B77" s="8"/>
      <c r="C77" s="7"/>
    </row>
    <row r="78" spans="2:3" x14ac:dyDescent="0.25">
      <c r="C78" s="7"/>
    </row>
    <row r="79" spans="2:3" x14ac:dyDescent="0.25">
      <c r="C79" s="7"/>
    </row>
    <row r="80" spans="2:3" x14ac:dyDescent="0.25">
      <c r="C80" s="7"/>
    </row>
    <row r="81" spans="3:3" x14ac:dyDescent="0.25">
      <c r="C81" s="9"/>
    </row>
    <row r="82" spans="3:3" x14ac:dyDescent="0.25">
      <c r="C82" s="7"/>
    </row>
    <row r="83" spans="3:3" x14ac:dyDescent="0.25">
      <c r="C83" s="7"/>
    </row>
    <row r="84" spans="3:3" x14ac:dyDescent="0.25">
      <c r="C84" s="7"/>
    </row>
    <row r="85" spans="3:3" x14ac:dyDescent="0.25">
      <c r="C85" s="7"/>
    </row>
    <row r="86" spans="3:3" x14ac:dyDescent="0.25">
      <c r="C86" s="7"/>
    </row>
    <row r="87" spans="3:3" x14ac:dyDescent="0.25">
      <c r="C87" s="9"/>
    </row>
    <row r="88" spans="3:3" x14ac:dyDescent="0.25">
      <c r="C88" s="7"/>
    </row>
    <row r="89" spans="3:3" x14ac:dyDescent="0.25">
      <c r="C89" s="9"/>
    </row>
    <row r="90" spans="3:3" x14ac:dyDescent="0.25">
      <c r="C90" s="7"/>
    </row>
    <row r="91" spans="3:3" x14ac:dyDescent="0.25">
      <c r="C91" s="7"/>
    </row>
    <row r="92" spans="3:3" x14ac:dyDescent="0.25">
      <c r="C92" s="9"/>
    </row>
    <row r="93" spans="3:3" x14ac:dyDescent="0.25">
      <c r="C93" s="7"/>
    </row>
    <row r="94" spans="3:3" x14ac:dyDescent="0.25">
      <c r="C94" s="9"/>
    </row>
    <row r="95" spans="3:3" x14ac:dyDescent="0.25">
      <c r="C95" s="7"/>
    </row>
    <row r="96" spans="3:3" x14ac:dyDescent="0.25">
      <c r="C96" s="7"/>
    </row>
    <row r="97" spans="3:3" x14ac:dyDescent="0.25">
      <c r="C97" s="9"/>
    </row>
    <row r="98" spans="3:3" x14ac:dyDescent="0.25">
      <c r="C98" s="7"/>
    </row>
    <row r="99" spans="3:3" x14ac:dyDescent="0.25">
      <c r="C99" s="7"/>
    </row>
    <row r="100" spans="3:3" x14ac:dyDescent="0.25">
      <c r="C100" s="7"/>
    </row>
    <row r="101" spans="3:3" x14ac:dyDescent="0.25">
      <c r="C101" s="7"/>
    </row>
    <row r="102" spans="3:3" x14ac:dyDescent="0.25">
      <c r="C102" s="7"/>
    </row>
    <row r="103" spans="3:3" x14ac:dyDescent="0.25">
      <c r="C103" s="7"/>
    </row>
    <row r="104" spans="3:3" x14ac:dyDescent="0.25">
      <c r="C104" s="7"/>
    </row>
    <row r="105" spans="3:3" x14ac:dyDescent="0.25">
      <c r="C105" s="9"/>
    </row>
    <row r="106" spans="3:3" x14ac:dyDescent="0.25">
      <c r="C106" s="7"/>
    </row>
    <row r="107" spans="3:3" x14ac:dyDescent="0.25">
      <c r="C107" s="7"/>
    </row>
    <row r="108" spans="3:3" x14ac:dyDescent="0.25">
      <c r="C108" s="9"/>
    </row>
    <row r="109" spans="3:3" x14ac:dyDescent="0.25">
      <c r="C109" s="7"/>
    </row>
    <row r="110" spans="3:3" x14ac:dyDescent="0.25">
      <c r="C110" s="9"/>
    </row>
    <row r="111" spans="3:3" x14ac:dyDescent="0.25">
      <c r="C111" s="7"/>
    </row>
    <row r="112" spans="3:3" x14ac:dyDescent="0.25">
      <c r="C112" s="7"/>
    </row>
    <row r="113" spans="3:3" x14ac:dyDescent="0.25">
      <c r="C113" s="9"/>
    </row>
    <row r="114" spans="3:3" x14ac:dyDescent="0.25">
      <c r="C114" s="7"/>
    </row>
    <row r="115" spans="3:3" x14ac:dyDescent="0.25">
      <c r="C115" s="7"/>
    </row>
    <row r="116" spans="3:3" x14ac:dyDescent="0.25">
      <c r="C116" s="7"/>
    </row>
    <row r="117" spans="3:3" x14ac:dyDescent="0.25">
      <c r="C117" s="7"/>
    </row>
    <row r="118" spans="3:3" x14ac:dyDescent="0.25">
      <c r="C118" s="7"/>
    </row>
    <row r="119" spans="3:3" x14ac:dyDescent="0.25">
      <c r="C119" s="7"/>
    </row>
    <row r="120" spans="3:3" x14ac:dyDescent="0.25">
      <c r="C120" s="7"/>
    </row>
    <row r="121" spans="3:3" x14ac:dyDescent="0.25">
      <c r="C121" s="9"/>
    </row>
    <row r="122" spans="3:3" x14ac:dyDescent="0.25">
      <c r="C122" s="7"/>
    </row>
    <row r="123" spans="3:3" x14ac:dyDescent="0.25">
      <c r="C123" s="7"/>
    </row>
    <row r="124" spans="3:3" x14ac:dyDescent="0.25">
      <c r="C124" s="9"/>
    </row>
    <row r="125" spans="3:3" x14ac:dyDescent="0.25">
      <c r="C125" s="7"/>
    </row>
    <row r="126" spans="3:3" x14ac:dyDescent="0.25">
      <c r="C126" s="9"/>
    </row>
    <row r="127" spans="3:3" x14ac:dyDescent="0.25">
      <c r="C127" s="7"/>
    </row>
    <row r="128" spans="3:3" x14ac:dyDescent="0.25">
      <c r="C128" s="7"/>
    </row>
    <row r="129" spans="3:3" x14ac:dyDescent="0.25">
      <c r="C129" s="9"/>
    </row>
    <row r="130" spans="3:3" x14ac:dyDescent="0.25">
      <c r="C130" s="7"/>
    </row>
    <row r="131" spans="3:3" x14ac:dyDescent="0.25">
      <c r="C131" s="7"/>
    </row>
    <row r="132" spans="3:3" x14ac:dyDescent="0.25">
      <c r="C132" s="7"/>
    </row>
    <row r="133" spans="3:3" x14ac:dyDescent="0.25">
      <c r="C133" s="7"/>
    </row>
    <row r="134" spans="3:3" x14ac:dyDescent="0.25">
      <c r="C134" s="7"/>
    </row>
    <row r="135" spans="3:3" x14ac:dyDescent="0.25">
      <c r="C135" s="7"/>
    </row>
    <row r="136" spans="3:3" x14ac:dyDescent="0.25">
      <c r="C136" s="7"/>
    </row>
    <row r="137" spans="3:3" x14ac:dyDescent="0.25">
      <c r="C137" s="7"/>
    </row>
    <row r="138" spans="3:3" x14ac:dyDescent="0.25">
      <c r="C138" s="7"/>
    </row>
    <row r="139" spans="3:3" x14ac:dyDescent="0.25">
      <c r="C139" s="7"/>
    </row>
    <row r="140" spans="3:3" x14ac:dyDescent="0.25">
      <c r="C140" s="7"/>
    </row>
    <row r="141" spans="3:3" x14ac:dyDescent="0.25">
      <c r="C141" s="7"/>
    </row>
    <row r="142" spans="3:3" x14ac:dyDescent="0.25">
      <c r="C142" s="7"/>
    </row>
    <row r="143" spans="3:3" x14ac:dyDescent="0.25">
      <c r="C143" s="7"/>
    </row>
    <row r="144" spans="3:3" x14ac:dyDescent="0.25">
      <c r="C144" s="7"/>
    </row>
    <row r="145" spans="3:3" x14ac:dyDescent="0.25">
      <c r="C145" s="7"/>
    </row>
    <row r="146" spans="3:3" x14ac:dyDescent="0.25">
      <c r="C146" s="7"/>
    </row>
    <row r="147" spans="3:3" x14ac:dyDescent="0.25">
      <c r="C147" s="7"/>
    </row>
    <row r="148" spans="3:3" x14ac:dyDescent="0.25">
      <c r="C148" s="7"/>
    </row>
    <row r="149" spans="3:3" x14ac:dyDescent="0.25">
      <c r="C149" s="7"/>
    </row>
    <row r="150" spans="3:3" x14ac:dyDescent="0.25">
      <c r="C150" s="7"/>
    </row>
    <row r="151" spans="3:3" x14ac:dyDescent="0.25">
      <c r="C151" s="7"/>
    </row>
    <row r="152" spans="3:3" x14ac:dyDescent="0.25">
      <c r="C152" s="7"/>
    </row>
    <row r="153" spans="3:3" x14ac:dyDescent="0.25">
      <c r="C153" s="9"/>
    </row>
    <row r="154" spans="3:3" x14ac:dyDescent="0.25">
      <c r="C154" s="7"/>
    </row>
    <row r="155" spans="3:3" x14ac:dyDescent="0.25">
      <c r="C155" s="7"/>
    </row>
    <row r="156" spans="3:3" x14ac:dyDescent="0.25">
      <c r="C156" s="9"/>
    </row>
    <row r="157" spans="3:3" x14ac:dyDescent="0.25">
      <c r="C157" s="7"/>
    </row>
    <row r="158" spans="3:3" x14ac:dyDescent="0.25">
      <c r="C158" s="9"/>
    </row>
    <row r="159" spans="3:3" x14ac:dyDescent="0.25">
      <c r="C159" s="7"/>
    </row>
    <row r="160" spans="3:3" x14ac:dyDescent="0.25">
      <c r="C160" s="7"/>
    </row>
    <row r="161" spans="3:3" x14ac:dyDescent="0.25">
      <c r="C161" s="9"/>
    </row>
    <row r="162" spans="3:3" x14ac:dyDescent="0.25">
      <c r="C162" s="7"/>
    </row>
    <row r="163" spans="3:3" x14ac:dyDescent="0.25">
      <c r="C163" s="7"/>
    </row>
    <row r="164" spans="3:3" x14ac:dyDescent="0.25">
      <c r="C164" s="7"/>
    </row>
    <row r="165" spans="3:3" x14ac:dyDescent="0.25">
      <c r="C165" s="7"/>
    </row>
    <row r="166" spans="3:3" x14ac:dyDescent="0.25">
      <c r="C166" s="7"/>
    </row>
    <row r="167" spans="3:3" x14ac:dyDescent="0.25">
      <c r="C167" s="7"/>
    </row>
    <row r="168" spans="3:3" x14ac:dyDescent="0.25">
      <c r="C168" s="7"/>
    </row>
    <row r="169" spans="3:3" x14ac:dyDescent="0.25">
      <c r="C169" s="9"/>
    </row>
    <row r="170" spans="3:3" x14ac:dyDescent="0.25">
      <c r="C170" s="7"/>
    </row>
    <row r="171" spans="3:3" x14ac:dyDescent="0.25">
      <c r="C171" s="7"/>
    </row>
    <row r="172" spans="3:3" x14ac:dyDescent="0.25">
      <c r="C172" s="9"/>
    </row>
    <row r="173" spans="3:3" x14ac:dyDescent="0.25">
      <c r="C173" s="7"/>
    </row>
    <row r="174" spans="3:3" x14ac:dyDescent="0.25">
      <c r="C174" s="9"/>
    </row>
    <row r="175" spans="3:3" x14ac:dyDescent="0.25">
      <c r="C175" s="7"/>
    </row>
    <row r="176" spans="3:3" x14ac:dyDescent="0.25">
      <c r="C176" s="7"/>
    </row>
    <row r="177" spans="3:3" x14ac:dyDescent="0.25">
      <c r="C177" s="9"/>
    </row>
  </sheetData>
  <pageMargins left="0.70866141732283472" right="0.70866141732283472" top="0.74803149606299213" bottom="0.74803149606299213" header="0.31496062992125984" footer="0.31496062992125984"/>
  <pageSetup paperSize="9" scale="5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X54"/>
  <sheetViews>
    <sheetView showGridLines="0" zoomScale="85" zoomScaleNormal="85" workbookViewId="0">
      <selection activeCell="A23" sqref="A23"/>
    </sheetView>
  </sheetViews>
  <sheetFormatPr defaultColWidth="9.140625" defaultRowHeight="15" x14ac:dyDescent="0.25"/>
  <cols>
    <col min="1" max="1" width="34.42578125" customWidth="1"/>
    <col min="2" max="26" width="15" customWidth="1"/>
  </cols>
  <sheetData>
    <row r="1" spans="1:9" x14ac:dyDescent="0.25">
      <c r="A1" s="6" t="s">
        <v>170</v>
      </c>
    </row>
    <row r="2" spans="1:9" ht="15.75" thickBot="1" x14ac:dyDescent="0.3"/>
    <row r="3" spans="1:9" ht="60.75" thickBot="1" x14ac:dyDescent="0.3">
      <c r="A3" s="11" t="s">
        <v>0</v>
      </c>
      <c r="B3" s="1" t="s">
        <v>44</v>
      </c>
      <c r="C3" s="4" t="s">
        <v>45</v>
      </c>
      <c r="D3" s="4" t="s">
        <v>68</v>
      </c>
      <c r="E3" s="4" t="s">
        <v>46</v>
      </c>
      <c r="F3" s="4" t="s">
        <v>69</v>
      </c>
      <c r="G3" s="4" t="s">
        <v>47</v>
      </c>
      <c r="H3" s="4" t="s">
        <v>70</v>
      </c>
      <c r="I3" s="4" t="s">
        <v>48</v>
      </c>
    </row>
    <row r="4" spans="1:9" ht="15.75" thickBot="1" x14ac:dyDescent="0.3">
      <c r="A4" s="3" t="s">
        <v>3</v>
      </c>
      <c r="B4" s="45">
        <v>31372</v>
      </c>
      <c r="C4" s="47">
        <v>29442</v>
      </c>
      <c r="D4" s="45">
        <v>7000</v>
      </c>
      <c r="E4" s="48">
        <v>8.1000000000000003E-2</v>
      </c>
      <c r="F4" s="45">
        <v>41000</v>
      </c>
      <c r="G4" s="48">
        <v>0.46200000000000002</v>
      </c>
      <c r="H4" s="45">
        <v>40000</v>
      </c>
      <c r="I4" s="48">
        <v>0.45600000000000002</v>
      </c>
    </row>
    <row r="5" spans="1:9" ht="15.75" thickBot="1" x14ac:dyDescent="0.3">
      <c r="A5" s="3" t="s">
        <v>4</v>
      </c>
      <c r="B5" s="49">
        <v>29879</v>
      </c>
      <c r="C5" s="47">
        <v>28517</v>
      </c>
      <c r="D5" s="49">
        <v>8000</v>
      </c>
      <c r="E5" s="51">
        <v>8.5000000000000006E-2</v>
      </c>
      <c r="F5" s="49">
        <v>45000</v>
      </c>
      <c r="G5" s="51">
        <v>0.46700000000000003</v>
      </c>
      <c r="H5" s="49">
        <v>43000</v>
      </c>
      <c r="I5" s="51">
        <v>0.44800000000000001</v>
      </c>
    </row>
    <row r="6" spans="1:9" ht="15.75" thickBot="1" x14ac:dyDescent="0.3">
      <c r="A6" s="3" t="s">
        <v>5</v>
      </c>
      <c r="B6" s="49">
        <v>30597</v>
      </c>
      <c r="C6" s="47">
        <v>29817</v>
      </c>
      <c r="D6" s="49">
        <v>15000</v>
      </c>
      <c r="E6" s="51">
        <v>0.104</v>
      </c>
      <c r="F6" s="49">
        <v>73000</v>
      </c>
      <c r="G6" s="51">
        <v>0.51600000000000001</v>
      </c>
      <c r="H6" s="49">
        <v>53000</v>
      </c>
      <c r="I6" s="51">
        <v>0.38</v>
      </c>
    </row>
    <row r="7" spans="1:9" ht="15.75" thickBot="1" x14ac:dyDescent="0.3">
      <c r="A7" s="3" t="s">
        <v>1</v>
      </c>
      <c r="B7" s="49">
        <v>29968</v>
      </c>
      <c r="C7" s="47">
        <v>33862</v>
      </c>
      <c r="D7" s="49">
        <v>34000</v>
      </c>
      <c r="E7" s="51">
        <v>0.156</v>
      </c>
      <c r="F7" s="49">
        <v>101000</v>
      </c>
      <c r="G7" s="51">
        <v>0.46700000000000003</v>
      </c>
      <c r="H7" s="49">
        <v>81000</v>
      </c>
      <c r="I7" s="51">
        <v>0.376</v>
      </c>
    </row>
    <row r="8" spans="1:9" ht="15.75" thickBot="1" x14ac:dyDescent="0.3">
      <c r="A8" s="3" t="s">
        <v>6</v>
      </c>
      <c r="B8" s="49">
        <v>27893</v>
      </c>
      <c r="C8" s="47">
        <v>26910</v>
      </c>
      <c r="D8" s="49">
        <v>11000</v>
      </c>
      <c r="E8" s="51">
        <v>0.14499999999999999</v>
      </c>
      <c r="F8" s="49">
        <v>38000</v>
      </c>
      <c r="G8" s="51">
        <v>0.498</v>
      </c>
      <c r="H8" s="49">
        <v>27000</v>
      </c>
      <c r="I8" s="51">
        <v>0.35799999999999998</v>
      </c>
    </row>
    <row r="9" spans="1:9" ht="15.75" thickBot="1" x14ac:dyDescent="0.3">
      <c r="A9" s="3" t="s">
        <v>7</v>
      </c>
      <c r="B9" s="49">
        <v>28007</v>
      </c>
      <c r="C9" s="47">
        <v>28132</v>
      </c>
      <c r="D9" s="49">
        <v>13000</v>
      </c>
      <c r="E9" s="51">
        <v>0.14099999999999999</v>
      </c>
      <c r="F9" s="49">
        <v>46000</v>
      </c>
      <c r="G9" s="51">
        <v>0.501</v>
      </c>
      <c r="H9" s="49">
        <v>33000</v>
      </c>
      <c r="I9" s="51">
        <v>0.35799999999999998</v>
      </c>
    </row>
    <row r="10" spans="1:9" ht="15.75" thickBot="1" x14ac:dyDescent="0.3">
      <c r="A10" s="3" t="s">
        <v>8</v>
      </c>
      <c r="B10" s="49">
        <v>31169</v>
      </c>
      <c r="C10" s="47">
        <v>28501</v>
      </c>
      <c r="D10" s="49">
        <v>10000</v>
      </c>
      <c r="E10" s="51">
        <v>0.14000000000000001</v>
      </c>
      <c r="F10" s="49">
        <v>34000</v>
      </c>
      <c r="G10" s="51">
        <v>0.503</v>
      </c>
      <c r="H10" s="49">
        <v>24000</v>
      </c>
      <c r="I10" s="51">
        <v>0.35599999999999998</v>
      </c>
    </row>
    <row r="11" spans="1:9" ht="15.75" thickBot="1" x14ac:dyDescent="0.3">
      <c r="A11" s="2" t="s">
        <v>9</v>
      </c>
      <c r="B11" s="49">
        <v>34731</v>
      </c>
      <c r="C11" s="47">
        <v>31819</v>
      </c>
      <c r="D11" s="49">
        <v>13000</v>
      </c>
      <c r="E11" s="51">
        <v>0.13900000000000001</v>
      </c>
      <c r="F11" s="49">
        <v>33000</v>
      </c>
      <c r="G11" s="51">
        <v>0.36</v>
      </c>
      <c r="H11" s="49">
        <v>46000</v>
      </c>
      <c r="I11" s="51">
        <v>0.501</v>
      </c>
    </row>
    <row r="12" spans="1:9" ht="15.75" thickBot="1" x14ac:dyDescent="0.3">
      <c r="A12" s="2" t="s">
        <v>10</v>
      </c>
      <c r="B12" s="49">
        <v>29765</v>
      </c>
      <c r="C12" s="47">
        <v>29770</v>
      </c>
      <c r="D12" s="49">
        <v>7000</v>
      </c>
      <c r="E12" s="51">
        <v>8.8999999999999996E-2</v>
      </c>
      <c r="F12" s="49">
        <v>43000</v>
      </c>
      <c r="G12" s="51">
        <v>0.51100000000000001</v>
      </c>
      <c r="H12" s="49">
        <v>34000</v>
      </c>
      <c r="I12" s="51">
        <v>0.40100000000000002</v>
      </c>
    </row>
    <row r="13" spans="1:9" ht="15.75" thickBot="1" x14ac:dyDescent="0.3">
      <c r="A13" s="2" t="s">
        <v>2</v>
      </c>
      <c r="B13" s="49">
        <v>29182</v>
      </c>
      <c r="C13" s="47">
        <v>29370</v>
      </c>
      <c r="D13" s="49">
        <v>13000</v>
      </c>
      <c r="E13" s="51">
        <v>0.14099999999999999</v>
      </c>
      <c r="F13" s="49">
        <v>47000</v>
      </c>
      <c r="G13" s="51">
        <v>0.51800000000000002</v>
      </c>
      <c r="H13" s="49">
        <v>31000</v>
      </c>
      <c r="I13" s="51">
        <v>0.34200000000000003</v>
      </c>
    </row>
    <row r="14" spans="1:9" ht="15.75" thickBot="1" x14ac:dyDescent="0.3">
      <c r="A14" s="2" t="s">
        <v>11</v>
      </c>
      <c r="B14" s="49">
        <v>31855</v>
      </c>
      <c r="C14" s="47">
        <v>29962</v>
      </c>
      <c r="D14" s="49">
        <v>12000</v>
      </c>
      <c r="E14" s="51">
        <v>0.108</v>
      </c>
      <c r="F14" s="49">
        <v>52000</v>
      </c>
      <c r="G14" s="51">
        <v>0.48099999999999998</v>
      </c>
      <c r="H14" s="49">
        <v>45000</v>
      </c>
      <c r="I14" s="51">
        <v>0.41</v>
      </c>
    </row>
    <row r="15" spans="1:9" ht="15.75" thickBot="1" x14ac:dyDescent="0.3">
      <c r="E15" s="13"/>
      <c r="G15" s="13"/>
      <c r="I15" s="13"/>
    </row>
    <row r="16" spans="1:9" ht="15.75" thickBot="1" x14ac:dyDescent="0.3">
      <c r="A16" s="5" t="s">
        <v>12</v>
      </c>
      <c r="B16" s="45">
        <v>30574</v>
      </c>
      <c r="C16" s="45">
        <v>32389</v>
      </c>
      <c r="D16" s="45">
        <v>41000</v>
      </c>
      <c r="E16" s="48">
        <v>0.13486842105263158</v>
      </c>
      <c r="F16" s="45">
        <v>142000</v>
      </c>
      <c r="G16" s="48">
        <v>0.46710526315789475</v>
      </c>
      <c r="H16" s="45">
        <v>121000</v>
      </c>
      <c r="I16" s="48">
        <v>0.39802631578947367</v>
      </c>
    </row>
    <row r="17" spans="1:9" ht="15.75" thickBot="1" x14ac:dyDescent="0.3">
      <c r="A17" s="2" t="s">
        <v>13</v>
      </c>
      <c r="B17" s="45">
        <v>29765</v>
      </c>
      <c r="C17" s="45">
        <v>29770</v>
      </c>
      <c r="D17" s="45">
        <v>7000</v>
      </c>
      <c r="E17" s="48">
        <v>8.3333333333333329E-2</v>
      </c>
      <c r="F17" s="45">
        <v>43000</v>
      </c>
      <c r="G17" s="48">
        <v>0.51190476190476186</v>
      </c>
      <c r="H17" s="45">
        <v>34000</v>
      </c>
      <c r="I17" s="48">
        <v>0.40476190476190477</v>
      </c>
    </row>
    <row r="18" spans="1:9" ht="15.75" thickBot="1" x14ac:dyDescent="0.3">
      <c r="A18" s="2" t="s">
        <v>14</v>
      </c>
      <c r="B18" s="45">
        <v>27984</v>
      </c>
      <c r="C18" s="45">
        <v>27802</v>
      </c>
      <c r="D18" s="45">
        <v>24000</v>
      </c>
      <c r="E18" s="48">
        <v>0.14285714285714285</v>
      </c>
      <c r="F18" s="45">
        <v>84000</v>
      </c>
      <c r="G18" s="48">
        <v>0.5</v>
      </c>
      <c r="H18" s="45">
        <v>60000</v>
      </c>
      <c r="I18" s="48">
        <v>0.35714285714285715</v>
      </c>
    </row>
    <row r="19" spans="1:9" ht="15.75" thickBot="1" x14ac:dyDescent="0.3">
      <c r="A19" s="2" t="s">
        <v>15</v>
      </c>
      <c r="B19" s="45">
        <v>31891</v>
      </c>
      <c r="C19" s="45">
        <v>30152</v>
      </c>
      <c r="D19" s="45">
        <v>33000</v>
      </c>
      <c r="E19" s="48">
        <v>0.1111111111111111</v>
      </c>
      <c r="F19" s="45">
        <v>130000</v>
      </c>
      <c r="G19" s="48">
        <v>0.43771043771043772</v>
      </c>
      <c r="H19" s="45">
        <v>134000</v>
      </c>
      <c r="I19" s="48">
        <v>0.45117845117845118</v>
      </c>
    </row>
    <row r="20" spans="1:9" ht="15.75" thickBot="1" x14ac:dyDescent="0.3">
      <c r="A20" s="2" t="s">
        <v>16</v>
      </c>
      <c r="B20" s="45">
        <v>30000</v>
      </c>
      <c r="C20" s="45">
        <v>29494</v>
      </c>
      <c r="D20" s="45">
        <v>38000</v>
      </c>
      <c r="E20" s="48">
        <v>0.12666666666666668</v>
      </c>
      <c r="F20" s="45">
        <v>154000</v>
      </c>
      <c r="G20" s="48">
        <v>0.51333333333333331</v>
      </c>
      <c r="H20" s="45">
        <v>108000</v>
      </c>
      <c r="I20" s="48">
        <v>0.36</v>
      </c>
    </row>
    <row r="21" spans="1:9" ht="15.75" thickBot="1" x14ac:dyDescent="0.3">
      <c r="A21" s="33"/>
      <c r="B21" s="15"/>
      <c r="C21" s="15"/>
      <c r="D21" s="15"/>
      <c r="E21" s="17"/>
      <c r="F21" s="15"/>
      <c r="G21" s="17"/>
      <c r="H21" s="15"/>
      <c r="I21" s="17"/>
    </row>
    <row r="22" spans="1:9" ht="15.75" thickBot="1" x14ac:dyDescent="0.3">
      <c r="A22" s="3" t="s">
        <v>166</v>
      </c>
      <c r="B22" s="45"/>
      <c r="C22" s="45"/>
      <c r="D22" s="45">
        <v>62000</v>
      </c>
      <c r="E22" s="48">
        <v>0.12601626016260162</v>
      </c>
      <c r="F22" s="45">
        <v>220000</v>
      </c>
      <c r="G22" s="48">
        <v>0.44715447154471544</v>
      </c>
      <c r="H22" s="45">
        <v>210000</v>
      </c>
      <c r="I22" s="48">
        <v>0.42682926829268292</v>
      </c>
    </row>
    <row r="23" spans="1:9" ht="15.75" thickBot="1" x14ac:dyDescent="0.3">
      <c r="A23" s="3" t="s">
        <v>187</v>
      </c>
      <c r="B23" s="45"/>
      <c r="C23" s="45"/>
      <c r="D23" s="45">
        <v>81000</v>
      </c>
      <c r="E23" s="48">
        <v>0.12254160363086233</v>
      </c>
      <c r="F23" s="45">
        <v>333000</v>
      </c>
      <c r="G23" s="48">
        <v>0.50378214826021184</v>
      </c>
      <c r="H23" s="45">
        <v>247000</v>
      </c>
      <c r="I23" s="48">
        <v>0.37367624810892586</v>
      </c>
    </row>
    <row r="24" spans="1:9" ht="15.75" thickBot="1" x14ac:dyDescent="0.3">
      <c r="E24" s="13"/>
      <c r="G24" s="13"/>
      <c r="I24" s="13"/>
    </row>
    <row r="25" spans="1:9" ht="15.75" thickBot="1" x14ac:dyDescent="0.3">
      <c r="A25" s="5" t="s">
        <v>23</v>
      </c>
      <c r="B25" s="45">
        <v>30274</v>
      </c>
      <c r="C25" s="47">
        <v>30274</v>
      </c>
      <c r="D25" s="45">
        <v>142000</v>
      </c>
      <c r="E25" s="48">
        <v>0.123</v>
      </c>
      <c r="F25" s="45">
        <v>554000</v>
      </c>
      <c r="G25" s="48">
        <v>0.48</v>
      </c>
      <c r="H25" s="45">
        <v>459000</v>
      </c>
      <c r="I25" s="48">
        <v>0.39700000000000002</v>
      </c>
    </row>
    <row r="27" spans="1:9" x14ac:dyDescent="0.25">
      <c r="B27" s="8"/>
    </row>
    <row r="28" spans="1:9" x14ac:dyDescent="0.25">
      <c r="A28" t="s">
        <v>101</v>
      </c>
      <c r="B28" s="8"/>
      <c r="C28" s="8"/>
      <c r="D28" s="8"/>
    </row>
    <row r="29" spans="1:9" x14ac:dyDescent="0.25">
      <c r="A29" t="s">
        <v>99</v>
      </c>
      <c r="B29" s="8"/>
    </row>
    <row r="34" spans="1:24" ht="15.75" x14ac:dyDescent="0.25">
      <c r="A34" s="26"/>
      <c r="B34" s="27"/>
      <c r="C34" s="27"/>
      <c r="D34" s="27"/>
      <c r="E34" s="27"/>
      <c r="F34" s="27"/>
      <c r="G34" s="27"/>
    </row>
    <row r="35" spans="1:24" ht="15.75" x14ac:dyDescent="0.25">
      <c r="A35" s="26"/>
      <c r="B35" s="28"/>
      <c r="C35" s="28"/>
      <c r="D35" s="28"/>
      <c r="E35" s="28"/>
      <c r="F35" s="28"/>
      <c r="G35" s="28"/>
      <c r="J35" s="28"/>
      <c r="K35" s="28"/>
      <c r="L35" s="28"/>
      <c r="N35" s="32"/>
      <c r="O35" s="32"/>
      <c r="P35" s="32"/>
      <c r="Q35" s="32"/>
      <c r="R35" s="32"/>
      <c r="S35" s="32"/>
      <c r="U35" s="28"/>
      <c r="V35" s="28"/>
      <c r="W35" s="28"/>
    </row>
    <row r="36" spans="1:24" ht="15.75" x14ac:dyDescent="0.25">
      <c r="A36" s="26"/>
      <c r="B36" s="29"/>
      <c r="C36" s="31"/>
      <c r="D36" s="31"/>
      <c r="E36" s="30"/>
      <c r="F36" s="30"/>
      <c r="G36" s="30"/>
      <c r="J36" s="36"/>
      <c r="K36" s="36"/>
      <c r="L36" s="36"/>
      <c r="N36" s="36"/>
      <c r="O36" s="30"/>
      <c r="P36" s="36"/>
      <c r="Q36" s="30"/>
      <c r="R36" s="36"/>
      <c r="S36" s="30"/>
      <c r="T36" s="29"/>
      <c r="X36" s="26"/>
    </row>
    <row r="37" spans="1:24" ht="15.75" x14ac:dyDescent="0.25">
      <c r="A37" s="26"/>
      <c r="B37" s="29"/>
      <c r="C37" s="31"/>
      <c r="D37" s="31"/>
      <c r="E37" s="30"/>
      <c r="F37" s="30"/>
      <c r="G37" s="30"/>
      <c r="J37" s="36"/>
      <c r="K37" s="36"/>
      <c r="L37" s="36"/>
      <c r="N37" s="36"/>
      <c r="O37" s="30"/>
      <c r="P37" s="36"/>
      <c r="Q37" s="30"/>
      <c r="R37" s="36"/>
      <c r="S37" s="30"/>
      <c r="T37" s="29"/>
      <c r="X37" s="26"/>
    </row>
    <row r="38" spans="1:24" ht="15.75" x14ac:dyDescent="0.25">
      <c r="A38" s="26"/>
      <c r="B38" s="29"/>
      <c r="C38" s="31"/>
      <c r="D38" s="31"/>
      <c r="E38" s="30"/>
      <c r="F38" s="30"/>
      <c r="G38" s="30"/>
      <c r="J38" s="36"/>
      <c r="K38" s="36"/>
      <c r="L38" s="36"/>
      <c r="N38" s="36"/>
      <c r="O38" s="30"/>
      <c r="P38" s="36"/>
      <c r="Q38" s="30"/>
      <c r="R38" s="36"/>
      <c r="S38" s="30"/>
      <c r="T38" s="29"/>
      <c r="X38" s="26"/>
    </row>
    <row r="39" spans="1:24" ht="15.75" x14ac:dyDescent="0.25">
      <c r="A39" s="26"/>
      <c r="B39" s="29"/>
      <c r="C39" s="31"/>
      <c r="D39" s="31"/>
      <c r="E39" s="30"/>
      <c r="F39" s="30"/>
      <c r="G39" s="30"/>
      <c r="J39" s="36"/>
      <c r="K39" s="36"/>
      <c r="L39" s="36"/>
      <c r="N39" s="36"/>
      <c r="O39" s="30"/>
      <c r="P39" s="36"/>
      <c r="Q39" s="30"/>
      <c r="R39" s="36"/>
      <c r="S39" s="30"/>
      <c r="T39" s="29"/>
      <c r="X39" s="26"/>
    </row>
    <row r="40" spans="1:24" ht="15.75" x14ac:dyDescent="0.25">
      <c r="A40" s="26"/>
      <c r="B40" s="29"/>
      <c r="C40" s="31"/>
      <c r="D40" s="31"/>
      <c r="E40" s="30"/>
      <c r="F40" s="30"/>
      <c r="G40" s="30"/>
      <c r="J40" s="36"/>
      <c r="K40" s="36"/>
      <c r="L40" s="36"/>
      <c r="N40" s="36"/>
      <c r="O40" s="30"/>
      <c r="P40" s="36"/>
      <c r="Q40" s="30"/>
      <c r="R40" s="36"/>
      <c r="S40" s="30"/>
      <c r="T40" s="29"/>
      <c r="X40" s="26"/>
    </row>
    <row r="41" spans="1:24" ht="15.75" x14ac:dyDescent="0.25">
      <c r="A41" s="26"/>
      <c r="B41" s="29"/>
      <c r="C41" s="31"/>
      <c r="D41" s="31"/>
      <c r="E41" s="30"/>
      <c r="F41" s="30"/>
      <c r="G41" s="30"/>
      <c r="J41" s="36"/>
      <c r="K41" s="36"/>
      <c r="L41" s="36"/>
      <c r="N41" s="36"/>
      <c r="O41" s="30"/>
      <c r="P41" s="36"/>
      <c r="Q41" s="30"/>
      <c r="R41" s="36"/>
      <c r="S41" s="30"/>
      <c r="T41" s="29"/>
      <c r="X41" s="26"/>
    </row>
    <row r="42" spans="1:24" ht="15.75" x14ac:dyDescent="0.25">
      <c r="A42" s="26"/>
      <c r="B42" s="29"/>
      <c r="C42" s="31"/>
      <c r="D42" s="31"/>
      <c r="E42" s="30"/>
      <c r="F42" s="30"/>
      <c r="G42" s="30"/>
      <c r="J42" s="36"/>
      <c r="K42" s="36"/>
      <c r="L42" s="36"/>
      <c r="N42" s="36"/>
      <c r="O42" s="30"/>
      <c r="P42" s="36"/>
      <c r="Q42" s="30"/>
      <c r="R42" s="36"/>
      <c r="S42" s="30"/>
      <c r="T42" s="29"/>
      <c r="X42" s="26"/>
    </row>
    <row r="43" spans="1:24" ht="15.75" x14ac:dyDescent="0.25">
      <c r="A43" s="26"/>
      <c r="B43" s="29"/>
      <c r="C43" s="31"/>
      <c r="D43" s="31"/>
      <c r="E43" s="30"/>
      <c r="F43" s="30"/>
      <c r="G43" s="30"/>
      <c r="J43" s="36"/>
      <c r="K43" s="36"/>
      <c r="L43" s="36"/>
      <c r="N43" s="36"/>
      <c r="O43" s="30"/>
      <c r="P43" s="36"/>
      <c r="Q43" s="30"/>
      <c r="R43" s="36"/>
      <c r="S43" s="30"/>
      <c r="T43" s="29"/>
      <c r="X43" s="26"/>
    </row>
    <row r="44" spans="1:24" ht="15.75" x14ac:dyDescent="0.25">
      <c r="A44" s="26"/>
      <c r="B44" s="29"/>
      <c r="C44" s="31"/>
      <c r="D44" s="31"/>
      <c r="E44" s="30"/>
      <c r="F44" s="30"/>
      <c r="G44" s="30"/>
      <c r="J44" s="36"/>
      <c r="K44" s="36"/>
      <c r="L44" s="36"/>
      <c r="N44" s="36"/>
      <c r="O44" s="30"/>
      <c r="P44" s="36"/>
      <c r="Q44" s="30"/>
      <c r="R44" s="36"/>
      <c r="S44" s="30"/>
      <c r="T44" s="29"/>
      <c r="X44" s="26"/>
    </row>
    <row r="45" spans="1:24" ht="15.75" x14ac:dyDescent="0.25">
      <c r="A45" s="26"/>
      <c r="B45" s="29"/>
      <c r="C45" s="31"/>
      <c r="D45" s="31"/>
      <c r="E45" s="30"/>
      <c r="F45" s="30"/>
      <c r="G45" s="30"/>
      <c r="J45" s="36"/>
      <c r="K45" s="36"/>
      <c r="L45" s="36"/>
      <c r="N45" s="36"/>
      <c r="O45" s="30"/>
      <c r="P45" s="36"/>
      <c r="Q45" s="30"/>
      <c r="R45" s="36"/>
      <c r="S45" s="30"/>
      <c r="T45" s="29"/>
      <c r="X45" s="26"/>
    </row>
    <row r="46" spans="1:24" ht="15.75" x14ac:dyDescent="0.25">
      <c r="A46" s="26"/>
      <c r="B46" s="29"/>
      <c r="C46" s="31"/>
      <c r="D46" s="31"/>
      <c r="E46" s="30"/>
      <c r="F46" s="30"/>
      <c r="G46" s="30"/>
      <c r="J46" s="36"/>
      <c r="K46" s="36"/>
      <c r="L46" s="36"/>
      <c r="N46" s="36"/>
      <c r="O46" s="30"/>
      <c r="P46" s="36"/>
      <c r="Q46" s="30"/>
      <c r="R46" s="36"/>
      <c r="S46" s="30"/>
      <c r="T46" s="29"/>
      <c r="X46" s="26"/>
    </row>
    <row r="47" spans="1:24" ht="15.75" x14ac:dyDescent="0.25">
      <c r="A47" s="26"/>
      <c r="B47" s="29"/>
      <c r="C47" s="31"/>
      <c r="D47" s="31"/>
      <c r="E47" s="30"/>
      <c r="F47" s="30"/>
      <c r="G47" s="30"/>
      <c r="J47" s="36"/>
      <c r="K47" s="36"/>
      <c r="L47" s="36"/>
      <c r="X47" s="26"/>
    </row>
    <row r="48" spans="1:24" ht="15.75" x14ac:dyDescent="0.25">
      <c r="N48" s="36"/>
      <c r="O48" s="30"/>
      <c r="P48" s="36"/>
      <c r="Q48" s="30"/>
      <c r="R48" s="36"/>
      <c r="S48" s="30"/>
      <c r="X48" s="16"/>
    </row>
    <row r="49" spans="14:24" x14ac:dyDescent="0.25">
      <c r="N49" s="36"/>
      <c r="O49" s="24"/>
      <c r="P49" s="36"/>
      <c r="Q49" s="24"/>
      <c r="R49" s="36"/>
      <c r="S49" s="24"/>
      <c r="X49" s="33"/>
    </row>
    <row r="50" spans="14:24" x14ac:dyDescent="0.25">
      <c r="N50" s="36"/>
      <c r="O50" s="24"/>
      <c r="P50" s="36"/>
      <c r="Q50" s="24"/>
      <c r="R50" s="36"/>
      <c r="S50" s="24"/>
      <c r="X50" s="33"/>
    </row>
    <row r="51" spans="14:24" x14ac:dyDescent="0.25">
      <c r="N51" s="36"/>
      <c r="O51" s="24"/>
      <c r="P51" s="36"/>
      <c r="Q51" s="24"/>
      <c r="R51" s="36"/>
      <c r="S51" s="24"/>
      <c r="X51" s="33"/>
    </row>
    <row r="52" spans="14:24" x14ac:dyDescent="0.25">
      <c r="N52" s="36"/>
      <c r="O52" s="24"/>
      <c r="P52" s="36"/>
      <c r="Q52" s="24"/>
      <c r="R52" s="36"/>
      <c r="S52" s="24"/>
      <c r="X52" s="33"/>
    </row>
    <row r="54" spans="14:24" ht="15.75" x14ac:dyDescent="0.25">
      <c r="N54" s="36"/>
      <c r="O54" s="30"/>
      <c r="P54" s="36"/>
      <c r="Q54" s="30"/>
      <c r="R54" s="36"/>
      <c r="S54" s="30"/>
    </row>
  </sheetData>
  <pageMargins left="0.70866141732283472" right="0.70866141732283472" top="0.74803149606299213" bottom="0.74803149606299213" header="0.31496062992125984" footer="0.31496062992125984"/>
  <pageSetup paperSize="9" scale="77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K174"/>
  <sheetViews>
    <sheetView zoomScale="85" zoomScaleNormal="85" workbookViewId="0">
      <selection activeCell="A23" sqref="A23"/>
    </sheetView>
  </sheetViews>
  <sheetFormatPr defaultColWidth="9.140625" defaultRowHeight="15" x14ac:dyDescent="0.25"/>
  <cols>
    <col min="1" max="1" width="34.42578125" customWidth="1"/>
    <col min="2" max="28" width="15" customWidth="1"/>
  </cols>
  <sheetData>
    <row r="1" spans="1:11" x14ac:dyDescent="0.25">
      <c r="A1" s="6" t="s">
        <v>171</v>
      </c>
    </row>
    <row r="2" spans="1:11" ht="15.75" thickBot="1" x14ac:dyDescent="0.3"/>
    <row r="3" spans="1:11" ht="45.75" thickBot="1" x14ac:dyDescent="0.3">
      <c r="A3" s="11" t="s">
        <v>0</v>
      </c>
      <c r="B3" s="1" t="s">
        <v>49</v>
      </c>
      <c r="C3" s="4" t="s">
        <v>22</v>
      </c>
      <c r="D3" s="4" t="s">
        <v>50</v>
      </c>
      <c r="E3" s="4" t="s">
        <v>51</v>
      </c>
      <c r="F3" s="4" t="s">
        <v>52</v>
      </c>
      <c r="G3" s="4" t="s">
        <v>53</v>
      </c>
      <c r="H3" s="4" t="s">
        <v>54</v>
      </c>
      <c r="I3" s="4" t="s">
        <v>55</v>
      </c>
      <c r="J3" s="4" t="s">
        <v>56</v>
      </c>
      <c r="K3" s="4" t="s">
        <v>57</v>
      </c>
    </row>
    <row r="4" spans="1:11" ht="15.75" thickBot="1" x14ac:dyDescent="0.3">
      <c r="A4" s="3" t="s">
        <v>3</v>
      </c>
      <c r="B4" s="47">
        <v>4290</v>
      </c>
      <c r="C4" s="46">
        <v>5.3594852895246424E-2</v>
      </c>
      <c r="D4" s="47">
        <v>3695</v>
      </c>
      <c r="E4" s="46">
        <v>0.86130536130536128</v>
      </c>
      <c r="F4" s="47">
        <v>460</v>
      </c>
      <c r="G4" s="46">
        <v>0.10722610722610723</v>
      </c>
      <c r="H4" s="47">
        <v>110</v>
      </c>
      <c r="I4" s="46">
        <v>2.564102564102564E-2</v>
      </c>
      <c r="J4" s="47">
        <v>25</v>
      </c>
      <c r="K4" s="55">
        <v>5.8275058275058279E-3</v>
      </c>
    </row>
    <row r="5" spans="1:11" ht="15.75" thickBot="1" x14ac:dyDescent="0.3">
      <c r="A5" s="3" t="s">
        <v>4</v>
      </c>
      <c r="B5" s="53">
        <v>4835</v>
      </c>
      <c r="C5" s="46">
        <v>6.0403523018302208E-2</v>
      </c>
      <c r="D5" s="53">
        <v>4295</v>
      </c>
      <c r="E5" s="46">
        <v>0.88831437435367111</v>
      </c>
      <c r="F5" s="53">
        <v>450</v>
      </c>
      <c r="G5" s="46">
        <v>9.3071354705274043E-2</v>
      </c>
      <c r="H5" s="53">
        <v>70</v>
      </c>
      <c r="I5" s="46">
        <v>1.4477766287487074E-2</v>
      </c>
      <c r="J5" s="53">
        <v>20</v>
      </c>
      <c r="K5" s="55">
        <v>4.1365046535677356E-3</v>
      </c>
    </row>
    <row r="6" spans="1:11" ht="15.75" thickBot="1" x14ac:dyDescent="0.3">
      <c r="A6" s="3" t="s">
        <v>5</v>
      </c>
      <c r="B6" s="53">
        <v>9330</v>
      </c>
      <c r="C6" s="46">
        <v>0.11655943531763382</v>
      </c>
      <c r="D6" s="53">
        <v>8445</v>
      </c>
      <c r="E6" s="46">
        <v>0.90514469453376201</v>
      </c>
      <c r="F6" s="53">
        <v>720</v>
      </c>
      <c r="G6" s="46">
        <v>7.7170418006430874E-2</v>
      </c>
      <c r="H6" s="53">
        <v>130</v>
      </c>
      <c r="I6" s="46">
        <v>1.3933547695605574E-2</v>
      </c>
      <c r="J6" s="53">
        <v>35</v>
      </c>
      <c r="K6" s="55">
        <v>3.7513397642015005E-3</v>
      </c>
    </row>
    <row r="7" spans="1:11" ht="15.75" thickBot="1" x14ac:dyDescent="0.3">
      <c r="A7" s="3" t="s">
        <v>1</v>
      </c>
      <c r="B7" s="53">
        <v>11445</v>
      </c>
      <c r="C7" s="46">
        <v>0.14298207258417139</v>
      </c>
      <c r="D7" s="53">
        <v>9190</v>
      </c>
      <c r="E7" s="46">
        <v>0.80297072957623417</v>
      </c>
      <c r="F7" s="53">
        <v>1695</v>
      </c>
      <c r="G7" s="46">
        <v>0.14809960681520315</v>
      </c>
      <c r="H7" s="53">
        <v>425</v>
      </c>
      <c r="I7" s="46">
        <v>3.7134119702927043E-2</v>
      </c>
      <c r="J7" s="53">
        <v>140</v>
      </c>
      <c r="K7" s="55">
        <v>1.2232415902140673E-2</v>
      </c>
    </row>
    <row r="8" spans="1:11" ht="15.75" thickBot="1" x14ac:dyDescent="0.3">
      <c r="A8" s="3" t="s">
        <v>6</v>
      </c>
      <c r="B8" s="53">
        <v>6280</v>
      </c>
      <c r="C8" s="46">
        <v>7.8455868573927168E-2</v>
      </c>
      <c r="D8" s="53">
        <v>5740</v>
      </c>
      <c r="E8" s="46">
        <v>0.9140127388535032</v>
      </c>
      <c r="F8" s="53">
        <v>435</v>
      </c>
      <c r="G8" s="46">
        <v>6.9267515923566877E-2</v>
      </c>
      <c r="H8" s="53">
        <v>80</v>
      </c>
      <c r="I8" s="46">
        <v>1.2738853503184714E-2</v>
      </c>
      <c r="J8" s="53">
        <v>15</v>
      </c>
      <c r="K8" s="55">
        <v>2.3885350318471337E-3</v>
      </c>
    </row>
    <row r="9" spans="1:11" ht="15.75" thickBot="1" x14ac:dyDescent="0.3">
      <c r="A9" s="3" t="s">
        <v>7</v>
      </c>
      <c r="B9" s="53">
        <v>5575</v>
      </c>
      <c r="C9" s="46">
        <v>6.964832281841464E-2</v>
      </c>
      <c r="D9" s="53">
        <v>5020</v>
      </c>
      <c r="E9" s="46">
        <v>0.9004484304932735</v>
      </c>
      <c r="F9" s="53">
        <v>460</v>
      </c>
      <c r="G9" s="46">
        <v>8.2511210762331838E-2</v>
      </c>
      <c r="H9" s="53">
        <v>80</v>
      </c>
      <c r="I9" s="46">
        <v>1.4349775784753363E-2</v>
      </c>
      <c r="J9" s="53">
        <v>20</v>
      </c>
      <c r="K9" s="55">
        <v>3.5874439461883408E-3</v>
      </c>
    </row>
    <row r="10" spans="1:11" ht="15.75" thickBot="1" x14ac:dyDescent="0.3">
      <c r="A10" s="3" t="s">
        <v>8</v>
      </c>
      <c r="B10" s="53">
        <v>8715</v>
      </c>
      <c r="C10" s="46">
        <v>0.10887625710537822</v>
      </c>
      <c r="D10" s="53">
        <v>8185</v>
      </c>
      <c r="E10" s="46">
        <v>0.93918531267928862</v>
      </c>
      <c r="F10" s="53">
        <v>445</v>
      </c>
      <c r="G10" s="46">
        <v>5.1061388410786002E-2</v>
      </c>
      <c r="H10" s="53">
        <v>70</v>
      </c>
      <c r="I10" s="46">
        <v>8.0321285140562242E-3</v>
      </c>
      <c r="J10" s="53">
        <v>10</v>
      </c>
      <c r="K10" s="55">
        <v>1.1474469305794606E-3</v>
      </c>
    </row>
    <row r="11" spans="1:11" ht="15.75" thickBot="1" x14ac:dyDescent="0.3">
      <c r="A11" s="2" t="s">
        <v>9</v>
      </c>
      <c r="B11" s="53">
        <v>5155</v>
      </c>
      <c r="C11" s="46">
        <v>6.4401274283215695E-2</v>
      </c>
      <c r="D11" s="53">
        <v>4490</v>
      </c>
      <c r="E11" s="46">
        <v>0.87099903006789525</v>
      </c>
      <c r="F11" s="53">
        <v>535</v>
      </c>
      <c r="G11" s="46">
        <v>0.1037827352085354</v>
      </c>
      <c r="H11" s="53">
        <v>100</v>
      </c>
      <c r="I11" s="46">
        <v>1.9398642095053348E-2</v>
      </c>
      <c r="J11" s="53">
        <v>30</v>
      </c>
      <c r="K11" s="55">
        <v>5.8195926285160042E-3</v>
      </c>
    </row>
    <row r="12" spans="1:11" ht="15.75" thickBot="1" x14ac:dyDescent="0.3">
      <c r="A12" s="2" t="s">
        <v>10</v>
      </c>
      <c r="B12" s="53">
        <v>5165</v>
      </c>
      <c r="C12" s="46">
        <v>6.452620401024424E-2</v>
      </c>
      <c r="D12" s="53">
        <v>4700</v>
      </c>
      <c r="E12" s="46">
        <v>0.90997095837366893</v>
      </c>
      <c r="F12" s="53">
        <v>390</v>
      </c>
      <c r="G12" s="46">
        <v>7.5508228460793803E-2</v>
      </c>
      <c r="H12" s="53">
        <v>60</v>
      </c>
      <c r="I12" s="46">
        <v>1.1616650532429816E-2</v>
      </c>
      <c r="J12" s="53">
        <v>15</v>
      </c>
      <c r="K12" s="55">
        <v>2.9041626331074541E-3</v>
      </c>
    </row>
    <row r="13" spans="1:11" ht="15.75" thickBot="1" x14ac:dyDescent="0.3">
      <c r="A13" s="2" t="s">
        <v>2</v>
      </c>
      <c r="B13" s="53">
        <v>9715</v>
      </c>
      <c r="C13" s="46">
        <v>0.12136922980823286</v>
      </c>
      <c r="D13" s="53">
        <v>8920</v>
      </c>
      <c r="E13" s="46">
        <v>0.91816778178075142</v>
      </c>
      <c r="F13" s="53">
        <v>635</v>
      </c>
      <c r="G13" s="46">
        <v>6.5362840967575914E-2</v>
      </c>
      <c r="H13" s="53">
        <v>130</v>
      </c>
      <c r="I13" s="46">
        <v>1.3381369016984045E-2</v>
      </c>
      <c r="J13" s="53">
        <v>25</v>
      </c>
      <c r="K13" s="55">
        <v>2.5733401955738548E-3</v>
      </c>
    </row>
    <row r="14" spans="1:11" ht="15.75" thickBot="1" x14ac:dyDescent="0.3">
      <c r="A14" s="2" t="s">
        <v>11</v>
      </c>
      <c r="B14" s="53">
        <v>9540</v>
      </c>
      <c r="C14" s="46">
        <v>0.11918295958523331</v>
      </c>
      <c r="D14" s="53">
        <v>8745</v>
      </c>
      <c r="E14" s="46">
        <v>0.91666666666666663</v>
      </c>
      <c r="F14" s="53">
        <v>665</v>
      </c>
      <c r="G14" s="46">
        <v>6.9706498951781964E-2</v>
      </c>
      <c r="H14" s="53">
        <v>110</v>
      </c>
      <c r="I14" s="46">
        <v>1.1530398322851153E-2</v>
      </c>
      <c r="J14" s="53">
        <v>20</v>
      </c>
      <c r="K14" s="55">
        <v>2.0964360587002098E-3</v>
      </c>
    </row>
    <row r="15" spans="1:11" ht="15.75" thickBot="1" x14ac:dyDescent="0.3"/>
    <row r="16" spans="1:11" ht="15.75" thickBot="1" x14ac:dyDescent="0.3">
      <c r="A16" s="5" t="s">
        <v>12</v>
      </c>
      <c r="B16" s="45">
        <v>15735</v>
      </c>
      <c r="C16" s="46">
        <v>0.19657692547941782</v>
      </c>
      <c r="D16" s="45">
        <v>12885</v>
      </c>
      <c r="E16" s="46">
        <v>0.81887511916110578</v>
      </c>
      <c r="F16" s="45">
        <v>2155</v>
      </c>
      <c r="G16" s="46">
        <v>0.13695583095011121</v>
      </c>
      <c r="H16" s="45">
        <v>535</v>
      </c>
      <c r="I16" s="46">
        <v>3.4000635525897681E-2</v>
      </c>
      <c r="J16" s="45">
        <v>165</v>
      </c>
      <c r="K16" s="55">
        <v>1.0486177311725452E-2</v>
      </c>
    </row>
    <row r="17" spans="1:11" ht="15.75" thickBot="1" x14ac:dyDescent="0.3">
      <c r="A17" s="2" t="s">
        <v>13</v>
      </c>
      <c r="B17" s="45">
        <v>5165</v>
      </c>
      <c r="C17" s="46">
        <v>6.452620401024424E-2</v>
      </c>
      <c r="D17" s="45">
        <v>4700</v>
      </c>
      <c r="E17" s="46">
        <v>0.90997095837366893</v>
      </c>
      <c r="F17" s="45">
        <v>390</v>
      </c>
      <c r="G17" s="46">
        <v>7.5508228460793803E-2</v>
      </c>
      <c r="H17" s="45">
        <v>60</v>
      </c>
      <c r="I17" s="46">
        <v>1.1616650532429816E-2</v>
      </c>
      <c r="J17" s="45">
        <v>15</v>
      </c>
      <c r="K17" s="55">
        <v>2.9041626331074541E-3</v>
      </c>
    </row>
    <row r="18" spans="1:11" ht="15.75" thickBot="1" x14ac:dyDescent="0.3">
      <c r="A18" s="2" t="s">
        <v>14</v>
      </c>
      <c r="B18" s="45">
        <v>11855</v>
      </c>
      <c r="C18" s="46">
        <v>0.14810419139234179</v>
      </c>
      <c r="D18" s="45">
        <v>10760</v>
      </c>
      <c r="E18" s="46">
        <v>0.90763390974272462</v>
      </c>
      <c r="F18" s="45">
        <v>895</v>
      </c>
      <c r="G18" s="46">
        <v>7.5495571488823285E-2</v>
      </c>
      <c r="H18" s="45">
        <v>160</v>
      </c>
      <c r="I18" s="46">
        <v>1.3496415014761703E-2</v>
      </c>
      <c r="J18" s="45">
        <v>35</v>
      </c>
      <c r="K18" s="55">
        <v>2.9523407844791226E-3</v>
      </c>
    </row>
    <row r="19" spans="1:11" ht="15.75" thickBot="1" x14ac:dyDescent="0.3">
      <c r="A19" s="2" t="s">
        <v>15</v>
      </c>
      <c r="B19" s="45">
        <v>19530</v>
      </c>
      <c r="C19" s="46">
        <v>0.2439877568867512</v>
      </c>
      <c r="D19" s="45">
        <v>17530</v>
      </c>
      <c r="E19" s="46">
        <v>0.8975934459805428</v>
      </c>
      <c r="F19" s="45">
        <v>1650</v>
      </c>
      <c r="G19" s="46">
        <v>8.4485407066052232E-2</v>
      </c>
      <c r="H19" s="45">
        <v>280</v>
      </c>
      <c r="I19" s="46">
        <v>1.4336917562724014E-2</v>
      </c>
      <c r="J19" s="45">
        <v>70</v>
      </c>
      <c r="K19" s="55">
        <v>3.5842293906810036E-3</v>
      </c>
    </row>
    <row r="20" spans="1:11" ht="15.75" thickBot="1" x14ac:dyDescent="0.3">
      <c r="A20" s="2" t="s">
        <v>16</v>
      </c>
      <c r="B20" s="45">
        <v>27760</v>
      </c>
      <c r="C20" s="46">
        <v>0.34680492223124493</v>
      </c>
      <c r="D20" s="45">
        <v>25550</v>
      </c>
      <c r="E20" s="46">
        <v>0.92038904899135443</v>
      </c>
      <c r="F20" s="45">
        <v>1800</v>
      </c>
      <c r="G20" s="46">
        <v>6.4841498559077809E-2</v>
      </c>
      <c r="H20" s="45">
        <v>330</v>
      </c>
      <c r="I20" s="46">
        <v>1.1887608069164265E-2</v>
      </c>
      <c r="J20" s="45">
        <v>70</v>
      </c>
      <c r="K20" s="55">
        <v>2.5216138328530259E-3</v>
      </c>
    </row>
    <row r="21" spans="1:11" ht="15.75" thickBot="1" x14ac:dyDescent="0.3">
      <c r="A21" s="33"/>
      <c r="B21" s="15"/>
      <c r="C21" s="17"/>
      <c r="D21" s="15"/>
      <c r="E21" s="17"/>
      <c r="F21" s="15"/>
      <c r="G21" s="17"/>
      <c r="H21" s="15"/>
      <c r="I21" s="17"/>
      <c r="J21" s="15"/>
      <c r="K21" s="91"/>
    </row>
    <row r="22" spans="1:11" ht="15.75" thickBot="1" x14ac:dyDescent="0.3">
      <c r="A22" s="3" t="s">
        <v>166</v>
      </c>
      <c r="B22" s="45">
        <v>25725</v>
      </c>
      <c r="C22" s="48">
        <v>0.32138172278093574</v>
      </c>
      <c r="D22" s="45">
        <v>21670</v>
      </c>
      <c r="E22" s="48">
        <v>0.84237123420796889</v>
      </c>
      <c r="F22" s="45">
        <v>3140</v>
      </c>
      <c r="G22" s="48">
        <v>0.12206025267249757</v>
      </c>
      <c r="H22" s="45">
        <v>705</v>
      </c>
      <c r="I22" s="48">
        <v>2.7405247813411079E-2</v>
      </c>
      <c r="J22" s="45">
        <v>215</v>
      </c>
      <c r="K22" s="42">
        <v>8.3576287657920311E-3</v>
      </c>
    </row>
    <row r="23" spans="1:11" ht="15.75" thickBot="1" x14ac:dyDescent="0.3">
      <c r="A23" s="3" t="s">
        <v>187</v>
      </c>
      <c r="B23" s="45">
        <v>54320</v>
      </c>
      <c r="C23" s="48">
        <v>0.67861827721906431</v>
      </c>
      <c r="D23" s="45">
        <v>49755</v>
      </c>
      <c r="E23" s="48">
        <v>0.91596097201767301</v>
      </c>
      <c r="F23" s="45">
        <v>3750</v>
      </c>
      <c r="G23" s="48">
        <v>6.9035346097201772E-2</v>
      </c>
      <c r="H23" s="45">
        <v>660</v>
      </c>
      <c r="I23" s="48">
        <v>1.2150220913107511E-2</v>
      </c>
      <c r="J23" s="45">
        <v>140</v>
      </c>
      <c r="K23" s="42">
        <v>2.5773195876288659E-3</v>
      </c>
    </row>
    <row r="24" spans="1:11" ht="15.75" thickBot="1" x14ac:dyDescent="0.3"/>
    <row r="25" spans="1:11" ht="15.75" thickBot="1" x14ac:dyDescent="0.3">
      <c r="A25" s="5" t="s">
        <v>23</v>
      </c>
      <c r="B25" s="45">
        <v>80045</v>
      </c>
      <c r="C25" s="46">
        <v>1</v>
      </c>
      <c r="D25" s="45">
        <v>71425</v>
      </c>
      <c r="E25" s="46">
        <v>0.89231057530139302</v>
      </c>
      <c r="F25" s="45">
        <v>6890</v>
      </c>
      <c r="G25" s="46">
        <v>8.6076581922668496E-2</v>
      </c>
      <c r="H25" s="45">
        <v>1380</v>
      </c>
      <c r="I25" s="46">
        <v>1.7240302329939408E-2</v>
      </c>
      <c r="J25" s="45">
        <v>345</v>
      </c>
      <c r="K25" s="55">
        <v>4.310075582484852E-3</v>
      </c>
    </row>
    <row r="27" spans="1:11" x14ac:dyDescent="0.25">
      <c r="B27" s="8"/>
      <c r="C27" s="13"/>
      <c r="D27" s="8"/>
      <c r="E27" s="13"/>
      <c r="F27" s="8"/>
      <c r="G27" s="13"/>
      <c r="H27" s="8"/>
      <c r="I27" s="13"/>
      <c r="J27" s="8"/>
      <c r="K27" s="13"/>
    </row>
    <row r="28" spans="1:11" x14ac:dyDescent="0.25">
      <c r="A28" t="s">
        <v>102</v>
      </c>
      <c r="B28" s="8"/>
      <c r="C28" s="13"/>
      <c r="D28" s="8"/>
      <c r="E28" s="13"/>
      <c r="F28" s="8"/>
      <c r="G28" s="13"/>
      <c r="H28" s="8"/>
      <c r="I28" s="13"/>
      <c r="J28" s="8"/>
      <c r="K28" s="13"/>
    </row>
    <row r="29" spans="1:11" x14ac:dyDescent="0.25">
      <c r="C29" s="7"/>
    </row>
    <row r="30" spans="1:11" x14ac:dyDescent="0.25">
      <c r="C30" s="7"/>
    </row>
    <row r="31" spans="1:11" x14ac:dyDescent="0.25">
      <c r="C31" s="7"/>
    </row>
    <row r="32" spans="1:11" x14ac:dyDescent="0.25">
      <c r="B32" s="8"/>
      <c r="C32" s="7"/>
    </row>
    <row r="33" spans="2:3" x14ac:dyDescent="0.25">
      <c r="B33" s="8"/>
      <c r="C33" s="7"/>
    </row>
    <row r="34" spans="2:3" x14ac:dyDescent="0.25">
      <c r="B34" s="8"/>
      <c r="C34" s="7"/>
    </row>
    <row r="35" spans="2:3" x14ac:dyDescent="0.25">
      <c r="C35" s="7"/>
    </row>
    <row r="36" spans="2:3" x14ac:dyDescent="0.25">
      <c r="C36" s="9"/>
    </row>
    <row r="37" spans="2:3" x14ac:dyDescent="0.25">
      <c r="B37" s="8"/>
      <c r="C37" s="7"/>
    </row>
    <row r="38" spans="2:3" x14ac:dyDescent="0.25">
      <c r="B38" s="8"/>
      <c r="C38" s="9"/>
    </row>
    <row r="39" spans="2:3" x14ac:dyDescent="0.25">
      <c r="B39" s="8"/>
      <c r="C39" s="7"/>
    </row>
    <row r="40" spans="2:3" x14ac:dyDescent="0.25">
      <c r="C40" s="7"/>
    </row>
    <row r="41" spans="2:3" x14ac:dyDescent="0.25">
      <c r="C41" s="9"/>
    </row>
    <row r="42" spans="2:3" x14ac:dyDescent="0.25">
      <c r="B42" s="8"/>
      <c r="C42" s="7"/>
    </row>
    <row r="43" spans="2:3" x14ac:dyDescent="0.25">
      <c r="C43" s="9"/>
    </row>
    <row r="44" spans="2:3" x14ac:dyDescent="0.25">
      <c r="C44" s="7"/>
    </row>
    <row r="45" spans="2:3" x14ac:dyDescent="0.25">
      <c r="C45" s="7"/>
    </row>
    <row r="46" spans="2:3" x14ac:dyDescent="0.25">
      <c r="C46" s="9"/>
    </row>
    <row r="47" spans="2:3" x14ac:dyDescent="0.25">
      <c r="C47" s="7"/>
    </row>
    <row r="48" spans="2:3" x14ac:dyDescent="0.25">
      <c r="C48" s="7"/>
    </row>
    <row r="49" spans="2:3" x14ac:dyDescent="0.25">
      <c r="B49" s="8"/>
      <c r="C49" s="7"/>
    </row>
    <row r="50" spans="2:3" x14ac:dyDescent="0.25">
      <c r="B50" s="8"/>
      <c r="C50" s="7"/>
    </row>
    <row r="51" spans="2:3" x14ac:dyDescent="0.25">
      <c r="C51" s="7"/>
    </row>
    <row r="52" spans="2:3" x14ac:dyDescent="0.25">
      <c r="C52" s="9"/>
    </row>
    <row r="53" spans="2:3" x14ac:dyDescent="0.25">
      <c r="B53" s="8"/>
      <c r="C53" s="9"/>
    </row>
    <row r="54" spans="2:3" x14ac:dyDescent="0.25">
      <c r="B54" s="8"/>
      <c r="C54" s="9"/>
    </row>
    <row r="55" spans="2:3" x14ac:dyDescent="0.25">
      <c r="B55" s="8"/>
      <c r="C55" s="7"/>
    </row>
    <row r="56" spans="2:3" x14ac:dyDescent="0.25">
      <c r="C56" s="7"/>
    </row>
    <row r="57" spans="2:3" x14ac:dyDescent="0.25">
      <c r="C57" s="9"/>
    </row>
    <row r="58" spans="2:3" x14ac:dyDescent="0.25">
      <c r="B58" s="8"/>
      <c r="C58" s="9"/>
    </row>
    <row r="59" spans="2:3" x14ac:dyDescent="0.25">
      <c r="C59" s="9"/>
    </row>
    <row r="60" spans="2:3" x14ac:dyDescent="0.25">
      <c r="C60" s="7"/>
    </row>
    <row r="61" spans="2:3" x14ac:dyDescent="0.25">
      <c r="C61" s="10"/>
    </row>
    <row r="62" spans="2:3" x14ac:dyDescent="0.25">
      <c r="C62" s="9"/>
    </row>
    <row r="63" spans="2:3" x14ac:dyDescent="0.25">
      <c r="C63" s="7"/>
    </row>
    <row r="64" spans="2:3" x14ac:dyDescent="0.25">
      <c r="B64" s="8"/>
      <c r="C64" s="7"/>
    </row>
    <row r="65" spans="2:3" x14ac:dyDescent="0.25">
      <c r="B65" s="8"/>
      <c r="C65" s="7"/>
    </row>
    <row r="66" spans="2:3" x14ac:dyDescent="0.25">
      <c r="B66" s="8"/>
      <c r="C66" s="7"/>
    </row>
    <row r="67" spans="2:3" x14ac:dyDescent="0.25">
      <c r="C67" s="7"/>
    </row>
    <row r="68" spans="2:3" x14ac:dyDescent="0.25">
      <c r="C68" s="7"/>
    </row>
    <row r="69" spans="2:3" x14ac:dyDescent="0.25">
      <c r="B69" s="8"/>
      <c r="C69" s="7"/>
    </row>
    <row r="70" spans="2:3" x14ac:dyDescent="0.25">
      <c r="B70" s="8"/>
      <c r="C70" s="7"/>
    </row>
    <row r="71" spans="2:3" x14ac:dyDescent="0.25">
      <c r="B71" s="8"/>
      <c r="C71" s="7"/>
    </row>
    <row r="72" spans="2:3" x14ac:dyDescent="0.25">
      <c r="C72" s="7"/>
    </row>
    <row r="73" spans="2:3" x14ac:dyDescent="0.25">
      <c r="C73" s="9"/>
    </row>
    <row r="74" spans="2:3" x14ac:dyDescent="0.25">
      <c r="B74" s="8"/>
      <c r="C74" s="7"/>
    </row>
    <row r="75" spans="2:3" x14ac:dyDescent="0.25">
      <c r="C75" s="7"/>
    </row>
    <row r="76" spans="2:3" x14ac:dyDescent="0.25">
      <c r="C76" s="7"/>
    </row>
    <row r="77" spans="2:3" x14ac:dyDescent="0.25">
      <c r="C77" s="7"/>
    </row>
    <row r="78" spans="2:3" x14ac:dyDescent="0.25">
      <c r="C78" s="9"/>
    </row>
    <row r="79" spans="2:3" x14ac:dyDescent="0.25">
      <c r="C79" s="7"/>
    </row>
    <row r="80" spans="2:3" x14ac:dyDescent="0.25">
      <c r="C80" s="7"/>
    </row>
    <row r="81" spans="3:3" x14ac:dyDescent="0.25">
      <c r="C81" s="7"/>
    </row>
    <row r="82" spans="3:3" x14ac:dyDescent="0.25">
      <c r="C82" s="7"/>
    </row>
    <row r="83" spans="3:3" x14ac:dyDescent="0.25">
      <c r="C83" s="7"/>
    </row>
    <row r="84" spans="3:3" x14ac:dyDescent="0.25">
      <c r="C84" s="9"/>
    </row>
    <row r="85" spans="3:3" x14ac:dyDescent="0.25">
      <c r="C85" s="7"/>
    </row>
    <row r="86" spans="3:3" x14ac:dyDescent="0.25">
      <c r="C86" s="9"/>
    </row>
    <row r="87" spans="3:3" x14ac:dyDescent="0.25">
      <c r="C87" s="7"/>
    </row>
    <row r="88" spans="3:3" x14ac:dyDescent="0.25">
      <c r="C88" s="7"/>
    </row>
    <row r="89" spans="3:3" x14ac:dyDescent="0.25">
      <c r="C89" s="9"/>
    </row>
    <row r="90" spans="3:3" x14ac:dyDescent="0.25">
      <c r="C90" s="7"/>
    </row>
    <row r="91" spans="3:3" x14ac:dyDescent="0.25">
      <c r="C91" s="9"/>
    </row>
    <row r="92" spans="3:3" x14ac:dyDescent="0.25">
      <c r="C92" s="7"/>
    </row>
    <row r="93" spans="3:3" x14ac:dyDescent="0.25">
      <c r="C93" s="7"/>
    </row>
    <row r="94" spans="3:3" x14ac:dyDescent="0.25">
      <c r="C94" s="9"/>
    </row>
    <row r="95" spans="3:3" x14ac:dyDescent="0.25">
      <c r="C95" s="7"/>
    </row>
    <row r="96" spans="3:3" x14ac:dyDescent="0.25">
      <c r="C96" s="7"/>
    </row>
    <row r="97" spans="3:3" x14ac:dyDescent="0.25">
      <c r="C97" s="7"/>
    </row>
    <row r="98" spans="3:3" x14ac:dyDescent="0.25">
      <c r="C98" s="7"/>
    </row>
    <row r="99" spans="3:3" x14ac:dyDescent="0.25">
      <c r="C99" s="7"/>
    </row>
    <row r="100" spans="3:3" x14ac:dyDescent="0.25">
      <c r="C100" s="7"/>
    </row>
    <row r="101" spans="3:3" x14ac:dyDescent="0.25">
      <c r="C101" s="7"/>
    </row>
    <row r="102" spans="3:3" x14ac:dyDescent="0.25">
      <c r="C102" s="9"/>
    </row>
    <row r="103" spans="3:3" x14ac:dyDescent="0.25">
      <c r="C103" s="7"/>
    </row>
    <row r="104" spans="3:3" x14ac:dyDescent="0.25">
      <c r="C104" s="7"/>
    </row>
    <row r="105" spans="3:3" x14ac:dyDescent="0.25">
      <c r="C105" s="9"/>
    </row>
    <row r="106" spans="3:3" x14ac:dyDescent="0.25">
      <c r="C106" s="7"/>
    </row>
    <row r="107" spans="3:3" x14ac:dyDescent="0.25">
      <c r="C107" s="9"/>
    </row>
    <row r="108" spans="3:3" x14ac:dyDescent="0.25">
      <c r="C108" s="7"/>
    </row>
    <row r="109" spans="3:3" x14ac:dyDescent="0.25">
      <c r="C109" s="7"/>
    </row>
    <row r="110" spans="3:3" x14ac:dyDescent="0.25">
      <c r="C110" s="9"/>
    </row>
    <row r="111" spans="3:3" x14ac:dyDescent="0.25">
      <c r="C111" s="7"/>
    </row>
    <row r="112" spans="3:3" x14ac:dyDescent="0.25">
      <c r="C112" s="7"/>
    </row>
    <row r="113" spans="3:3" x14ac:dyDescent="0.25">
      <c r="C113" s="7"/>
    </row>
    <row r="114" spans="3:3" x14ac:dyDescent="0.25">
      <c r="C114" s="7"/>
    </row>
    <row r="115" spans="3:3" x14ac:dyDescent="0.25">
      <c r="C115" s="7"/>
    </row>
    <row r="116" spans="3:3" x14ac:dyDescent="0.25">
      <c r="C116" s="7"/>
    </row>
    <row r="117" spans="3:3" x14ac:dyDescent="0.25">
      <c r="C117" s="7"/>
    </row>
    <row r="118" spans="3:3" x14ac:dyDescent="0.25">
      <c r="C118" s="9"/>
    </row>
    <row r="119" spans="3:3" x14ac:dyDescent="0.25">
      <c r="C119" s="7"/>
    </row>
    <row r="120" spans="3:3" x14ac:dyDescent="0.25">
      <c r="C120" s="7"/>
    </row>
    <row r="121" spans="3:3" x14ac:dyDescent="0.25">
      <c r="C121" s="9"/>
    </row>
    <row r="122" spans="3:3" x14ac:dyDescent="0.25">
      <c r="C122" s="7"/>
    </row>
    <row r="123" spans="3:3" x14ac:dyDescent="0.25">
      <c r="C123" s="9"/>
    </row>
    <row r="124" spans="3:3" x14ac:dyDescent="0.25">
      <c r="C124" s="7"/>
    </row>
    <row r="125" spans="3:3" x14ac:dyDescent="0.25">
      <c r="C125" s="7"/>
    </row>
    <row r="126" spans="3:3" x14ac:dyDescent="0.25">
      <c r="C126" s="9"/>
    </row>
    <row r="127" spans="3:3" x14ac:dyDescent="0.25">
      <c r="C127" s="7"/>
    </row>
    <row r="128" spans="3:3" x14ac:dyDescent="0.25">
      <c r="C128" s="7"/>
    </row>
    <row r="129" spans="3:3" x14ac:dyDescent="0.25">
      <c r="C129" s="7"/>
    </row>
    <row r="130" spans="3:3" x14ac:dyDescent="0.25">
      <c r="C130" s="7"/>
    </row>
    <row r="131" spans="3:3" x14ac:dyDescent="0.25">
      <c r="C131" s="7"/>
    </row>
    <row r="132" spans="3:3" x14ac:dyDescent="0.25">
      <c r="C132" s="7"/>
    </row>
    <row r="133" spans="3:3" x14ac:dyDescent="0.25">
      <c r="C133" s="7"/>
    </row>
    <row r="134" spans="3:3" x14ac:dyDescent="0.25">
      <c r="C134" s="7"/>
    </row>
    <row r="135" spans="3:3" x14ac:dyDescent="0.25">
      <c r="C135" s="7"/>
    </row>
    <row r="136" spans="3:3" x14ac:dyDescent="0.25">
      <c r="C136" s="7"/>
    </row>
    <row r="137" spans="3:3" x14ac:dyDescent="0.25">
      <c r="C137" s="7"/>
    </row>
    <row r="138" spans="3:3" x14ac:dyDescent="0.25">
      <c r="C138" s="7"/>
    </row>
    <row r="139" spans="3:3" x14ac:dyDescent="0.25">
      <c r="C139" s="7"/>
    </row>
    <row r="140" spans="3:3" x14ac:dyDescent="0.25">
      <c r="C140" s="7"/>
    </row>
    <row r="141" spans="3:3" x14ac:dyDescent="0.25">
      <c r="C141" s="7"/>
    </row>
    <row r="142" spans="3:3" x14ac:dyDescent="0.25">
      <c r="C142" s="7"/>
    </row>
    <row r="143" spans="3:3" x14ac:dyDescent="0.25">
      <c r="C143" s="7"/>
    </row>
    <row r="144" spans="3:3" x14ac:dyDescent="0.25">
      <c r="C144" s="7"/>
    </row>
    <row r="145" spans="3:3" x14ac:dyDescent="0.25">
      <c r="C145" s="7"/>
    </row>
    <row r="146" spans="3:3" x14ac:dyDescent="0.25">
      <c r="C146" s="7"/>
    </row>
    <row r="147" spans="3:3" x14ac:dyDescent="0.25">
      <c r="C147" s="7"/>
    </row>
    <row r="148" spans="3:3" x14ac:dyDescent="0.25">
      <c r="C148" s="7"/>
    </row>
    <row r="149" spans="3:3" x14ac:dyDescent="0.25">
      <c r="C149" s="7"/>
    </row>
    <row r="150" spans="3:3" x14ac:dyDescent="0.25">
      <c r="C150" s="9"/>
    </row>
    <row r="151" spans="3:3" x14ac:dyDescent="0.25">
      <c r="C151" s="7"/>
    </row>
    <row r="152" spans="3:3" x14ac:dyDescent="0.25">
      <c r="C152" s="7"/>
    </row>
    <row r="153" spans="3:3" x14ac:dyDescent="0.25">
      <c r="C153" s="9"/>
    </row>
    <row r="154" spans="3:3" x14ac:dyDescent="0.25">
      <c r="C154" s="7"/>
    </row>
    <row r="155" spans="3:3" x14ac:dyDescent="0.25">
      <c r="C155" s="9"/>
    </row>
    <row r="156" spans="3:3" x14ac:dyDescent="0.25">
      <c r="C156" s="7"/>
    </row>
    <row r="157" spans="3:3" x14ac:dyDescent="0.25">
      <c r="C157" s="7"/>
    </row>
    <row r="158" spans="3:3" x14ac:dyDescent="0.25">
      <c r="C158" s="9"/>
    </row>
    <row r="159" spans="3:3" x14ac:dyDescent="0.25">
      <c r="C159" s="7"/>
    </row>
    <row r="160" spans="3:3" x14ac:dyDescent="0.25">
      <c r="C160" s="7"/>
    </row>
    <row r="161" spans="3:3" x14ac:dyDescent="0.25">
      <c r="C161" s="7"/>
    </row>
    <row r="162" spans="3:3" x14ac:dyDescent="0.25">
      <c r="C162" s="7"/>
    </row>
    <row r="163" spans="3:3" x14ac:dyDescent="0.25">
      <c r="C163" s="7"/>
    </row>
    <row r="164" spans="3:3" x14ac:dyDescent="0.25">
      <c r="C164" s="7"/>
    </row>
    <row r="165" spans="3:3" x14ac:dyDescent="0.25">
      <c r="C165" s="7"/>
    </row>
    <row r="166" spans="3:3" x14ac:dyDescent="0.25">
      <c r="C166" s="9"/>
    </row>
    <row r="167" spans="3:3" x14ac:dyDescent="0.25">
      <c r="C167" s="7"/>
    </row>
    <row r="168" spans="3:3" x14ac:dyDescent="0.25">
      <c r="C168" s="7"/>
    </row>
    <row r="169" spans="3:3" x14ac:dyDescent="0.25">
      <c r="C169" s="9"/>
    </row>
    <row r="170" spans="3:3" x14ac:dyDescent="0.25">
      <c r="C170" s="7"/>
    </row>
    <row r="171" spans="3:3" x14ac:dyDescent="0.25">
      <c r="C171" s="9"/>
    </row>
    <row r="172" spans="3:3" x14ac:dyDescent="0.25">
      <c r="C172" s="7"/>
    </row>
    <row r="173" spans="3:3" x14ac:dyDescent="0.25">
      <c r="C173" s="7"/>
    </row>
    <row r="174" spans="3:3" x14ac:dyDescent="0.25">
      <c r="C174" s="9"/>
    </row>
  </sheetData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P173"/>
  <sheetViews>
    <sheetView zoomScale="85" zoomScaleNormal="85" workbookViewId="0">
      <pane xSplit="1" ySplit="1" topLeftCell="B2" activePane="bottomRight" state="frozen"/>
      <selection activeCell="B13" sqref="B13"/>
      <selection pane="topRight" activeCell="B13" sqref="B13"/>
      <selection pane="bottomLeft" activeCell="B13" sqref="B13"/>
      <selection pane="bottomRight" activeCell="A23" sqref="A23"/>
    </sheetView>
  </sheetViews>
  <sheetFormatPr defaultColWidth="9.140625" defaultRowHeight="15" x14ac:dyDescent="0.25"/>
  <cols>
    <col min="1" max="1" width="34.42578125" customWidth="1"/>
    <col min="2" max="28" width="15" customWidth="1"/>
  </cols>
  <sheetData>
    <row r="1" spans="1:16" x14ac:dyDescent="0.25">
      <c r="A1" s="6" t="s">
        <v>172</v>
      </c>
    </row>
    <row r="2" spans="1:16" ht="15.75" thickBot="1" x14ac:dyDescent="0.3"/>
    <row r="3" spans="1:16" ht="60.75" thickBot="1" x14ac:dyDescent="0.3">
      <c r="A3" s="11" t="s">
        <v>0</v>
      </c>
      <c r="B3" s="1" t="s">
        <v>58</v>
      </c>
      <c r="C3" s="4" t="s">
        <v>59</v>
      </c>
      <c r="D3" s="4" t="s">
        <v>34</v>
      </c>
      <c r="E3" s="4" t="s">
        <v>60</v>
      </c>
      <c r="F3" s="4" t="s">
        <v>61</v>
      </c>
      <c r="G3" s="4" t="s">
        <v>62</v>
      </c>
      <c r="H3" s="4" t="s">
        <v>38</v>
      </c>
      <c r="I3" s="4" t="s">
        <v>63</v>
      </c>
      <c r="J3" s="4" t="s">
        <v>64</v>
      </c>
      <c r="K3" s="4" t="s">
        <v>65</v>
      </c>
      <c r="L3" s="4" t="s">
        <v>66</v>
      </c>
      <c r="M3" s="4" t="s">
        <v>67</v>
      </c>
    </row>
    <row r="4" spans="1:16" ht="15.75" thickBot="1" x14ac:dyDescent="0.3">
      <c r="A4" s="3" t="s">
        <v>3</v>
      </c>
      <c r="B4" s="45">
        <v>720</v>
      </c>
      <c r="C4" s="46">
        <v>0.16783216783216784</v>
      </c>
      <c r="D4" s="47">
        <v>570</v>
      </c>
      <c r="E4" s="46">
        <v>0.13286713286713286</v>
      </c>
      <c r="F4" s="47">
        <v>330</v>
      </c>
      <c r="G4" s="46">
        <v>7.6923076923076927E-2</v>
      </c>
      <c r="H4" s="47">
        <v>2655</v>
      </c>
      <c r="I4" s="46">
        <v>0.61888111888111885</v>
      </c>
      <c r="J4" s="47">
        <v>315</v>
      </c>
      <c r="K4" s="46">
        <v>8.4677419354838704E-2</v>
      </c>
      <c r="L4" s="47">
        <v>275</v>
      </c>
      <c r="M4" s="46">
        <v>0.90200000000000002</v>
      </c>
      <c r="O4" s="19"/>
      <c r="P4" s="18"/>
    </row>
    <row r="5" spans="1:16" ht="15.75" thickBot="1" x14ac:dyDescent="0.3">
      <c r="A5" s="3" t="s">
        <v>4</v>
      </c>
      <c r="B5" s="49">
        <v>580</v>
      </c>
      <c r="C5" s="46">
        <v>0.11995863495346432</v>
      </c>
      <c r="D5" s="53">
        <v>585</v>
      </c>
      <c r="E5" s="46">
        <v>0.12099276111685625</v>
      </c>
      <c r="F5" s="53">
        <v>305</v>
      </c>
      <c r="G5" s="46">
        <v>6.3081695966907964E-2</v>
      </c>
      <c r="H5" s="53">
        <v>3365</v>
      </c>
      <c r="I5" s="46">
        <v>0.6959669079627715</v>
      </c>
      <c r="J5" s="53">
        <v>370</v>
      </c>
      <c r="K5" s="46">
        <v>8.1677704194260486E-2</v>
      </c>
      <c r="L5" s="53">
        <v>370</v>
      </c>
      <c r="M5" s="54">
        <v>0.92500000000000004</v>
      </c>
      <c r="O5" s="19"/>
      <c r="P5" s="18"/>
    </row>
    <row r="6" spans="1:16" ht="15.75" thickBot="1" x14ac:dyDescent="0.3">
      <c r="A6" s="3" t="s">
        <v>5</v>
      </c>
      <c r="B6" s="49">
        <v>2490</v>
      </c>
      <c r="C6" s="46">
        <v>0.26688102893890675</v>
      </c>
      <c r="D6" s="53">
        <v>1335</v>
      </c>
      <c r="E6" s="46">
        <v>0.14308681672025725</v>
      </c>
      <c r="F6" s="53">
        <v>695</v>
      </c>
      <c r="G6" s="46">
        <v>7.4490889603429797E-2</v>
      </c>
      <c r="H6" s="53">
        <v>4805</v>
      </c>
      <c r="I6" s="46">
        <v>0.515005359056806</v>
      </c>
      <c r="J6" s="53">
        <v>610</v>
      </c>
      <c r="K6" s="46">
        <v>8.237677245104659E-2</v>
      </c>
      <c r="L6" s="53">
        <v>595</v>
      </c>
      <c r="M6" s="54">
        <v>0.89500000000000002</v>
      </c>
      <c r="O6" s="19"/>
      <c r="P6" s="18"/>
    </row>
    <row r="7" spans="1:16" ht="15.75" thickBot="1" x14ac:dyDescent="0.3">
      <c r="A7" s="3" t="s">
        <v>1</v>
      </c>
      <c r="B7" s="49">
        <v>40</v>
      </c>
      <c r="C7" s="55">
        <v>3.4949759720401923E-3</v>
      </c>
      <c r="D7" s="53">
        <v>895</v>
      </c>
      <c r="E7" s="46">
        <v>7.8200087374399305E-2</v>
      </c>
      <c r="F7" s="53">
        <v>570</v>
      </c>
      <c r="G7" s="46">
        <v>4.9803407601572737E-2</v>
      </c>
      <c r="H7" s="53">
        <v>9950</v>
      </c>
      <c r="I7" s="46">
        <v>0.86937527304499784</v>
      </c>
      <c r="J7" s="53">
        <v>1120</v>
      </c>
      <c r="K7" s="46">
        <v>9.7433666811657244E-2</v>
      </c>
      <c r="L7" s="53">
        <v>930</v>
      </c>
      <c r="M7" s="54">
        <v>0.88200000000000001</v>
      </c>
      <c r="O7" s="19"/>
      <c r="P7" s="18"/>
    </row>
    <row r="8" spans="1:16" ht="15.75" thickBot="1" x14ac:dyDescent="0.3">
      <c r="A8" s="3" t="s">
        <v>6</v>
      </c>
      <c r="B8" s="49">
        <v>1985</v>
      </c>
      <c r="C8" s="46">
        <v>0.31608280254777071</v>
      </c>
      <c r="D8" s="53">
        <v>1040</v>
      </c>
      <c r="E8" s="46">
        <v>0.16560509554140126</v>
      </c>
      <c r="F8" s="53">
        <v>380</v>
      </c>
      <c r="G8" s="46">
        <v>6.0509554140127389E-2</v>
      </c>
      <c r="H8" s="53">
        <v>2880</v>
      </c>
      <c r="I8" s="46">
        <v>0.45859872611464969</v>
      </c>
      <c r="J8" s="53">
        <v>340</v>
      </c>
      <c r="K8" s="46">
        <v>7.3913043478260873E-2</v>
      </c>
      <c r="L8" s="53">
        <v>305</v>
      </c>
      <c r="M8" s="54">
        <v>0.91</v>
      </c>
      <c r="O8" s="19"/>
      <c r="P8" s="18"/>
    </row>
    <row r="9" spans="1:16" ht="15.75" thickBot="1" x14ac:dyDescent="0.3">
      <c r="A9" s="3" t="s">
        <v>7</v>
      </c>
      <c r="B9" s="49">
        <v>1300</v>
      </c>
      <c r="C9" s="46">
        <v>0.23318385650224216</v>
      </c>
      <c r="D9" s="53">
        <v>920</v>
      </c>
      <c r="E9" s="46">
        <v>0.16502242152466368</v>
      </c>
      <c r="F9" s="53">
        <v>355</v>
      </c>
      <c r="G9" s="46">
        <v>6.3677130044843044E-2</v>
      </c>
      <c r="H9" s="53">
        <v>2995</v>
      </c>
      <c r="I9" s="46">
        <v>0.53721973094170405</v>
      </c>
      <c r="J9" s="53">
        <v>370</v>
      </c>
      <c r="K9" s="46">
        <v>8.0610021786492375E-2</v>
      </c>
      <c r="L9" s="53">
        <v>390</v>
      </c>
      <c r="M9" s="54">
        <v>0.92900000000000005</v>
      </c>
      <c r="O9" s="19"/>
      <c r="P9" s="18"/>
    </row>
    <row r="10" spans="1:16" ht="15.75" thickBot="1" x14ac:dyDescent="0.3">
      <c r="A10" s="3" t="s">
        <v>8</v>
      </c>
      <c r="B10" s="49">
        <v>3885</v>
      </c>
      <c r="C10" s="46">
        <v>0.44578313253012047</v>
      </c>
      <c r="D10" s="53">
        <v>1190</v>
      </c>
      <c r="E10" s="46">
        <v>0.13654618473895583</v>
      </c>
      <c r="F10" s="53">
        <v>490</v>
      </c>
      <c r="G10" s="46">
        <v>5.6224899598393573E-2</v>
      </c>
      <c r="H10" s="53">
        <v>3150</v>
      </c>
      <c r="I10" s="46">
        <v>0.36144578313253012</v>
      </c>
      <c r="J10" s="53">
        <v>360</v>
      </c>
      <c r="K10" s="46">
        <v>7.0796460176991149E-2</v>
      </c>
      <c r="L10" s="53">
        <v>355</v>
      </c>
      <c r="M10" s="54">
        <v>0.92200000000000004</v>
      </c>
      <c r="O10" s="19"/>
      <c r="P10" s="18"/>
    </row>
    <row r="11" spans="1:16" ht="15.75" thickBot="1" x14ac:dyDescent="0.3">
      <c r="A11" s="2" t="s">
        <v>9</v>
      </c>
      <c r="B11" s="49">
        <v>640</v>
      </c>
      <c r="C11" s="46">
        <v>0.12415130940834142</v>
      </c>
      <c r="D11" s="53">
        <v>750</v>
      </c>
      <c r="E11" s="46">
        <v>0.14548981571290009</v>
      </c>
      <c r="F11" s="53">
        <v>400</v>
      </c>
      <c r="G11" s="46">
        <v>7.7594568380213391E-2</v>
      </c>
      <c r="H11" s="53">
        <v>3360</v>
      </c>
      <c r="I11" s="46">
        <v>0.6517943743937924</v>
      </c>
      <c r="J11" s="53">
        <v>365</v>
      </c>
      <c r="K11" s="46">
        <v>7.5180226570545836E-2</v>
      </c>
      <c r="L11" s="53">
        <v>380</v>
      </c>
      <c r="M11" s="54">
        <v>0.91599999999999993</v>
      </c>
      <c r="O11" s="19"/>
      <c r="P11" s="18"/>
    </row>
    <row r="12" spans="1:16" ht="15.75" thickBot="1" x14ac:dyDescent="0.3">
      <c r="A12" s="2" t="s">
        <v>10</v>
      </c>
      <c r="B12" s="49">
        <v>1455</v>
      </c>
      <c r="C12" s="46">
        <v>0.28170377541142305</v>
      </c>
      <c r="D12" s="53">
        <v>660</v>
      </c>
      <c r="E12" s="46">
        <v>0.12778315585672798</v>
      </c>
      <c r="F12" s="53">
        <v>385</v>
      </c>
      <c r="G12" s="46">
        <v>7.4540174249757993E-2</v>
      </c>
      <c r="H12" s="53">
        <v>2670</v>
      </c>
      <c r="I12" s="46">
        <v>0.51694094869312679</v>
      </c>
      <c r="J12" s="53">
        <v>415</v>
      </c>
      <c r="K12" s="46">
        <v>0.10336239103362391</v>
      </c>
      <c r="L12" s="53">
        <v>295</v>
      </c>
      <c r="M12" s="54">
        <v>0.89400000000000002</v>
      </c>
      <c r="O12" s="19"/>
      <c r="P12" s="18"/>
    </row>
    <row r="13" spans="1:16" ht="15.75" thickBot="1" x14ac:dyDescent="0.3">
      <c r="A13" s="2" t="s">
        <v>2</v>
      </c>
      <c r="B13" s="49">
        <v>3370</v>
      </c>
      <c r="C13" s="46">
        <v>0.34688625836335563</v>
      </c>
      <c r="D13" s="53">
        <v>1645</v>
      </c>
      <c r="E13" s="46">
        <v>0.16932578486875965</v>
      </c>
      <c r="F13" s="53">
        <v>930</v>
      </c>
      <c r="G13" s="46">
        <v>9.5728255275347396E-2</v>
      </c>
      <c r="H13" s="53">
        <v>3765</v>
      </c>
      <c r="I13" s="46">
        <v>0.38754503345342256</v>
      </c>
      <c r="J13" s="53">
        <v>480</v>
      </c>
      <c r="K13" s="46">
        <v>7.0953436807095344E-2</v>
      </c>
      <c r="L13" s="53">
        <v>415</v>
      </c>
      <c r="M13" s="54">
        <v>0.91200000000000003</v>
      </c>
      <c r="O13" s="19"/>
      <c r="P13" s="18"/>
    </row>
    <row r="14" spans="1:16" ht="15.75" thickBot="1" x14ac:dyDescent="0.3">
      <c r="A14" s="2" t="s">
        <v>11</v>
      </c>
      <c r="B14" s="49">
        <v>2450</v>
      </c>
      <c r="C14" s="46">
        <v>0.25681341719077566</v>
      </c>
      <c r="D14" s="53">
        <v>1790</v>
      </c>
      <c r="E14" s="46">
        <v>0.18763102725366876</v>
      </c>
      <c r="F14" s="53">
        <v>605</v>
      </c>
      <c r="G14" s="46">
        <v>6.3417190775681337E-2</v>
      </c>
      <c r="H14" s="53">
        <v>4695</v>
      </c>
      <c r="I14" s="46">
        <v>0.49213836477987422</v>
      </c>
      <c r="J14" s="53">
        <v>625</v>
      </c>
      <c r="K14" s="46">
        <v>8.175277959450622E-2</v>
      </c>
      <c r="L14" s="53">
        <v>580</v>
      </c>
      <c r="M14" s="54">
        <v>0.93500000000000005</v>
      </c>
      <c r="O14" s="19"/>
      <c r="P14" s="18"/>
    </row>
    <row r="15" spans="1:16" ht="15.75" thickBot="1" x14ac:dyDescent="0.3">
      <c r="O15" s="17"/>
    </row>
    <row r="16" spans="1:16" ht="15.75" thickBot="1" x14ac:dyDescent="0.3">
      <c r="A16" s="5" t="s">
        <v>12</v>
      </c>
      <c r="B16" s="45">
        <v>760</v>
      </c>
      <c r="C16" s="48">
        <v>4.831532104259377E-2</v>
      </c>
      <c r="D16" s="45">
        <v>1465</v>
      </c>
      <c r="E16" s="48">
        <v>9.3134138588684037E-2</v>
      </c>
      <c r="F16" s="45">
        <v>900</v>
      </c>
      <c r="G16" s="48">
        <v>5.7215511760966307E-2</v>
      </c>
      <c r="H16" s="45">
        <v>12605</v>
      </c>
      <c r="I16" s="48">
        <v>0.80133502860775585</v>
      </c>
      <c r="J16" s="45">
        <v>1435</v>
      </c>
      <c r="K16" s="48">
        <v>9.4314820900427213E-2</v>
      </c>
      <c r="L16" s="45">
        <v>1205</v>
      </c>
      <c r="M16" s="48">
        <v>0.88648581019224904</v>
      </c>
    </row>
    <row r="17" spans="1:15" ht="15.75" thickBot="1" x14ac:dyDescent="0.3">
      <c r="A17" s="2" t="s">
        <v>13</v>
      </c>
      <c r="B17" s="45">
        <v>1455</v>
      </c>
      <c r="C17" s="48">
        <v>0.28143133462282399</v>
      </c>
      <c r="D17" s="45">
        <v>660</v>
      </c>
      <c r="E17" s="48">
        <v>0.1276595744680851</v>
      </c>
      <c r="F17" s="45">
        <v>385</v>
      </c>
      <c r="G17" s="48">
        <v>7.4468085106382975E-2</v>
      </c>
      <c r="H17" s="45">
        <v>2670</v>
      </c>
      <c r="I17" s="48">
        <v>0.51644100580270791</v>
      </c>
      <c r="J17" s="45">
        <v>415</v>
      </c>
      <c r="K17" s="48">
        <v>0.10336239103362391</v>
      </c>
      <c r="L17" s="45">
        <v>295</v>
      </c>
      <c r="M17" s="48">
        <v>0.89400000000000002</v>
      </c>
    </row>
    <row r="18" spans="1:15" ht="15.75" thickBot="1" x14ac:dyDescent="0.3">
      <c r="A18" s="2" t="s">
        <v>14</v>
      </c>
      <c r="B18" s="45">
        <v>3285</v>
      </c>
      <c r="C18" s="48">
        <v>0.27709827077182625</v>
      </c>
      <c r="D18" s="45">
        <v>1960</v>
      </c>
      <c r="E18" s="48">
        <v>0.16533108393083087</v>
      </c>
      <c r="F18" s="45">
        <v>735</v>
      </c>
      <c r="G18" s="48">
        <v>6.1999156474061574E-2</v>
      </c>
      <c r="H18" s="45">
        <v>5875</v>
      </c>
      <c r="I18" s="48">
        <v>0.49557148882328134</v>
      </c>
      <c r="J18" s="45">
        <v>710</v>
      </c>
      <c r="K18" s="48">
        <v>7.725788900979326E-2</v>
      </c>
      <c r="L18" s="45">
        <v>695</v>
      </c>
      <c r="M18" s="48">
        <v>0.92056506513956249</v>
      </c>
    </row>
    <row r="19" spans="1:15" ht="15.75" thickBot="1" x14ac:dyDescent="0.3">
      <c r="A19" s="2" t="s">
        <v>15</v>
      </c>
      <c r="B19" s="45">
        <v>3670</v>
      </c>
      <c r="C19" s="48">
        <v>0.1879641485275288</v>
      </c>
      <c r="D19" s="45">
        <v>3125</v>
      </c>
      <c r="E19" s="48">
        <v>0.16005121638924455</v>
      </c>
      <c r="F19" s="45">
        <v>1310</v>
      </c>
      <c r="G19" s="48">
        <v>6.7093469910371323E-2</v>
      </c>
      <c r="H19" s="45">
        <v>11420</v>
      </c>
      <c r="I19" s="48">
        <v>0.58489116517285533</v>
      </c>
      <c r="J19" s="45">
        <v>1360</v>
      </c>
      <c r="K19" s="48">
        <v>7.985907222548444E-2</v>
      </c>
      <c r="L19" s="45">
        <v>1330</v>
      </c>
      <c r="M19" s="48">
        <v>0.92672076305521467</v>
      </c>
    </row>
    <row r="20" spans="1:15" ht="15.75" thickBot="1" x14ac:dyDescent="0.3">
      <c r="A20" s="2" t="s">
        <v>16</v>
      </c>
      <c r="B20" s="45">
        <v>9745</v>
      </c>
      <c r="C20" s="48">
        <v>0.35117117117117119</v>
      </c>
      <c r="D20" s="45">
        <v>4170</v>
      </c>
      <c r="E20" s="48">
        <v>0.15027027027027026</v>
      </c>
      <c r="F20" s="45">
        <v>2115</v>
      </c>
      <c r="G20" s="48">
        <v>7.6216216216216215E-2</v>
      </c>
      <c r="H20" s="45">
        <v>11720</v>
      </c>
      <c r="I20" s="48">
        <v>0.42234234234234236</v>
      </c>
      <c r="J20" s="45">
        <v>1450</v>
      </c>
      <c r="K20" s="48">
        <v>7.5305115554401461E-2</v>
      </c>
      <c r="L20" s="45">
        <v>1365</v>
      </c>
      <c r="M20" s="48">
        <v>0.90704854453131978</v>
      </c>
    </row>
    <row r="21" spans="1:15" ht="15.75" thickBot="1" x14ac:dyDescent="0.3">
      <c r="A21" s="33"/>
      <c r="B21" s="15"/>
      <c r="C21" s="17"/>
      <c r="D21" s="15"/>
      <c r="E21" s="17"/>
      <c r="F21" s="15"/>
      <c r="G21" s="17"/>
      <c r="H21" s="15"/>
      <c r="I21" s="17"/>
      <c r="J21" s="15"/>
      <c r="K21" s="17"/>
      <c r="L21" s="15"/>
      <c r="M21" s="17"/>
    </row>
    <row r="22" spans="1:15" ht="15.75" thickBot="1" x14ac:dyDescent="0.3">
      <c r="A22" s="3" t="s">
        <v>166</v>
      </c>
      <c r="B22" s="45">
        <v>1980</v>
      </c>
      <c r="C22" s="48">
        <v>7.6997861170523041E-2</v>
      </c>
      <c r="D22" s="45">
        <v>2800</v>
      </c>
      <c r="E22" s="48">
        <v>0.10888586428154773</v>
      </c>
      <c r="F22" s="45">
        <v>1605</v>
      </c>
      <c r="G22" s="48">
        <v>6.2414932918530043E-2</v>
      </c>
      <c r="H22" s="45">
        <v>19330</v>
      </c>
      <c r="I22" s="48">
        <v>0.75170134162939917</v>
      </c>
      <c r="J22" s="45">
        <v>2170</v>
      </c>
      <c r="K22" s="48">
        <v>8.8211382113821138E-2</v>
      </c>
      <c r="L22" s="45">
        <v>1955</v>
      </c>
      <c r="M22" s="48">
        <v>0.89920323640917332</v>
      </c>
    </row>
    <row r="23" spans="1:15" ht="15.75" thickBot="1" x14ac:dyDescent="0.3">
      <c r="A23" s="3" t="s">
        <v>187</v>
      </c>
      <c r="B23" s="45">
        <v>16935</v>
      </c>
      <c r="C23" s="48">
        <v>0.31179232256282796</v>
      </c>
      <c r="D23" s="45">
        <v>8580</v>
      </c>
      <c r="E23" s="48">
        <v>0.15796741231703948</v>
      </c>
      <c r="F23" s="45">
        <v>3840</v>
      </c>
      <c r="G23" s="48">
        <v>7.0698702016017675E-2</v>
      </c>
      <c r="H23" s="45">
        <v>24960</v>
      </c>
      <c r="I23" s="48">
        <v>0.45954156310411487</v>
      </c>
      <c r="J23" s="45">
        <v>3200</v>
      </c>
      <c r="K23" s="48">
        <v>7.979054980675726E-2</v>
      </c>
      <c r="L23" s="45">
        <v>2935</v>
      </c>
      <c r="M23" s="48">
        <v>0.91428737200703236</v>
      </c>
    </row>
    <row r="24" spans="1:15" ht="15.75" thickBot="1" x14ac:dyDescent="0.3"/>
    <row r="25" spans="1:15" ht="15.75" thickBot="1" x14ac:dyDescent="0.3">
      <c r="A25" s="5" t="s">
        <v>23</v>
      </c>
      <c r="B25" s="45">
        <v>18910</v>
      </c>
      <c r="C25" s="46">
        <v>0.23624211381098131</v>
      </c>
      <c r="D25" s="45">
        <v>11375</v>
      </c>
      <c r="E25" s="46">
        <v>0.14210756449497158</v>
      </c>
      <c r="F25" s="45">
        <v>5445</v>
      </c>
      <c r="G25" s="46">
        <v>6.8024236367043536E-2</v>
      </c>
      <c r="H25" s="45">
        <v>44315</v>
      </c>
      <c r="I25" s="46">
        <v>0.55362608532700353</v>
      </c>
      <c r="J25" s="45">
        <v>5370</v>
      </c>
      <c r="K25" s="48">
        <v>8.2992040800556374E-2</v>
      </c>
      <c r="L25" s="45">
        <v>4890</v>
      </c>
      <c r="M25" s="48">
        <v>0.90800000000000003</v>
      </c>
      <c r="O25" s="17"/>
    </row>
    <row r="27" spans="1:15" x14ac:dyDescent="0.25">
      <c r="B27" s="8"/>
      <c r="C27" s="12"/>
      <c r="E27" s="12"/>
      <c r="G27" s="12"/>
      <c r="I27" s="12"/>
      <c r="K27" s="12"/>
    </row>
    <row r="28" spans="1:15" x14ac:dyDescent="0.25">
      <c r="A28" t="s">
        <v>102</v>
      </c>
      <c r="B28" s="8"/>
      <c r="C28" s="12"/>
      <c r="E28" s="12"/>
      <c r="G28" s="12"/>
      <c r="I28" s="12"/>
      <c r="K28" s="12"/>
    </row>
    <row r="29" spans="1:15" x14ac:dyDescent="0.25">
      <c r="A29" t="s">
        <v>103</v>
      </c>
      <c r="B29" s="8"/>
      <c r="C29" s="12"/>
      <c r="E29" s="12"/>
      <c r="G29" s="12"/>
      <c r="I29" s="12"/>
      <c r="K29" s="12"/>
    </row>
    <row r="30" spans="1:15" x14ac:dyDescent="0.25">
      <c r="C30" s="7"/>
    </row>
    <row r="31" spans="1:15" x14ac:dyDescent="0.25">
      <c r="B31" s="8"/>
      <c r="C31" s="7"/>
    </row>
    <row r="32" spans="1:15" x14ac:dyDescent="0.25">
      <c r="B32" s="8"/>
      <c r="C32" s="7"/>
    </row>
    <row r="33" spans="2:3" x14ac:dyDescent="0.25">
      <c r="B33" s="8"/>
      <c r="C33" s="7"/>
    </row>
    <row r="34" spans="2:3" x14ac:dyDescent="0.25">
      <c r="C34" s="7"/>
    </row>
    <row r="35" spans="2:3" x14ac:dyDescent="0.25">
      <c r="C35" s="9"/>
    </row>
    <row r="36" spans="2:3" x14ac:dyDescent="0.25">
      <c r="B36" s="8"/>
      <c r="C36" s="7"/>
    </row>
    <row r="37" spans="2:3" x14ac:dyDescent="0.25">
      <c r="B37" s="8"/>
      <c r="C37" s="9"/>
    </row>
    <row r="38" spans="2:3" x14ac:dyDescent="0.25">
      <c r="B38" s="8"/>
      <c r="C38" s="7"/>
    </row>
    <row r="39" spans="2:3" x14ac:dyDescent="0.25">
      <c r="C39" s="7"/>
    </row>
    <row r="40" spans="2:3" x14ac:dyDescent="0.25">
      <c r="C40" s="9"/>
    </row>
    <row r="41" spans="2:3" x14ac:dyDescent="0.25">
      <c r="B41" s="8"/>
      <c r="C41" s="7"/>
    </row>
    <row r="42" spans="2:3" x14ac:dyDescent="0.25">
      <c r="C42" s="9"/>
    </row>
    <row r="43" spans="2:3" x14ac:dyDescent="0.25">
      <c r="C43" s="7"/>
    </row>
    <row r="44" spans="2:3" x14ac:dyDescent="0.25">
      <c r="C44" s="7"/>
    </row>
    <row r="45" spans="2:3" x14ac:dyDescent="0.25">
      <c r="C45" s="9"/>
    </row>
    <row r="46" spans="2:3" x14ac:dyDescent="0.25">
      <c r="C46" s="7"/>
    </row>
    <row r="47" spans="2:3" x14ac:dyDescent="0.25">
      <c r="C47" s="7"/>
    </row>
    <row r="48" spans="2:3" x14ac:dyDescent="0.25">
      <c r="B48" s="8"/>
      <c r="C48" s="7"/>
    </row>
    <row r="49" spans="2:3" x14ac:dyDescent="0.25">
      <c r="B49" s="8"/>
      <c r="C49" s="7"/>
    </row>
    <row r="50" spans="2:3" x14ac:dyDescent="0.25">
      <c r="C50" s="7"/>
    </row>
    <row r="51" spans="2:3" x14ac:dyDescent="0.25">
      <c r="C51" s="9"/>
    </row>
    <row r="52" spans="2:3" x14ac:dyDescent="0.25">
      <c r="B52" s="8"/>
      <c r="C52" s="9"/>
    </row>
    <row r="53" spans="2:3" x14ac:dyDescent="0.25">
      <c r="B53" s="8"/>
      <c r="C53" s="9"/>
    </row>
    <row r="54" spans="2:3" x14ac:dyDescent="0.25">
      <c r="B54" s="8"/>
      <c r="C54" s="7"/>
    </row>
    <row r="55" spans="2:3" x14ac:dyDescent="0.25">
      <c r="C55" s="7"/>
    </row>
    <row r="56" spans="2:3" x14ac:dyDescent="0.25">
      <c r="C56" s="9"/>
    </row>
    <row r="57" spans="2:3" x14ac:dyDescent="0.25">
      <c r="B57" s="8"/>
      <c r="C57" s="9"/>
    </row>
    <row r="58" spans="2:3" x14ac:dyDescent="0.25">
      <c r="C58" s="9"/>
    </row>
    <row r="59" spans="2:3" x14ac:dyDescent="0.25">
      <c r="C59" s="7"/>
    </row>
    <row r="60" spans="2:3" x14ac:dyDescent="0.25">
      <c r="C60" s="10"/>
    </row>
    <row r="61" spans="2:3" x14ac:dyDescent="0.25">
      <c r="C61" s="9"/>
    </row>
    <row r="62" spans="2:3" x14ac:dyDescent="0.25">
      <c r="C62" s="7"/>
    </row>
    <row r="63" spans="2:3" x14ac:dyDescent="0.25">
      <c r="B63" s="8"/>
      <c r="C63" s="7"/>
    </row>
    <row r="64" spans="2:3" x14ac:dyDescent="0.25">
      <c r="B64" s="8"/>
      <c r="C64" s="7"/>
    </row>
    <row r="65" spans="2:3" x14ac:dyDescent="0.25">
      <c r="B65" s="8"/>
      <c r="C65" s="7"/>
    </row>
    <row r="66" spans="2:3" x14ac:dyDescent="0.25">
      <c r="C66" s="7"/>
    </row>
    <row r="67" spans="2:3" x14ac:dyDescent="0.25">
      <c r="C67" s="7"/>
    </row>
    <row r="68" spans="2:3" x14ac:dyDescent="0.25">
      <c r="B68" s="8"/>
      <c r="C68" s="7"/>
    </row>
    <row r="69" spans="2:3" x14ac:dyDescent="0.25">
      <c r="B69" s="8"/>
      <c r="C69" s="7"/>
    </row>
    <row r="70" spans="2:3" x14ac:dyDescent="0.25">
      <c r="B70" s="8"/>
      <c r="C70" s="7"/>
    </row>
    <row r="71" spans="2:3" x14ac:dyDescent="0.25">
      <c r="C71" s="7"/>
    </row>
    <row r="72" spans="2:3" x14ac:dyDescent="0.25">
      <c r="C72" s="9"/>
    </row>
    <row r="73" spans="2:3" x14ac:dyDescent="0.25">
      <c r="B73" s="8"/>
      <c r="C73" s="7"/>
    </row>
    <row r="74" spans="2:3" x14ac:dyDescent="0.25">
      <c r="C74" s="7"/>
    </row>
    <row r="75" spans="2:3" x14ac:dyDescent="0.25">
      <c r="C75" s="7"/>
    </row>
    <row r="76" spans="2:3" x14ac:dyDescent="0.25">
      <c r="C76" s="7"/>
    </row>
    <row r="77" spans="2:3" x14ac:dyDescent="0.25">
      <c r="C77" s="9"/>
    </row>
    <row r="78" spans="2:3" x14ac:dyDescent="0.25">
      <c r="C78" s="7"/>
    </row>
    <row r="79" spans="2:3" x14ac:dyDescent="0.25">
      <c r="C79" s="7"/>
    </row>
    <row r="80" spans="2:3" x14ac:dyDescent="0.25">
      <c r="C80" s="7"/>
    </row>
    <row r="81" spans="3:3" x14ac:dyDescent="0.25">
      <c r="C81" s="7"/>
    </row>
    <row r="82" spans="3:3" x14ac:dyDescent="0.25">
      <c r="C82" s="7"/>
    </row>
    <row r="83" spans="3:3" x14ac:dyDescent="0.25">
      <c r="C83" s="9"/>
    </row>
    <row r="84" spans="3:3" x14ac:dyDescent="0.25">
      <c r="C84" s="7"/>
    </row>
    <row r="85" spans="3:3" x14ac:dyDescent="0.25">
      <c r="C85" s="9"/>
    </row>
    <row r="86" spans="3:3" x14ac:dyDescent="0.25">
      <c r="C86" s="7"/>
    </row>
    <row r="87" spans="3:3" x14ac:dyDescent="0.25">
      <c r="C87" s="7"/>
    </row>
    <row r="88" spans="3:3" x14ac:dyDescent="0.25">
      <c r="C88" s="9"/>
    </row>
    <row r="89" spans="3:3" x14ac:dyDescent="0.25">
      <c r="C89" s="7"/>
    </row>
    <row r="90" spans="3:3" x14ac:dyDescent="0.25">
      <c r="C90" s="9"/>
    </row>
    <row r="91" spans="3:3" x14ac:dyDescent="0.25">
      <c r="C91" s="7"/>
    </row>
    <row r="92" spans="3:3" x14ac:dyDescent="0.25">
      <c r="C92" s="7"/>
    </row>
    <row r="93" spans="3:3" x14ac:dyDescent="0.25">
      <c r="C93" s="9"/>
    </row>
    <row r="94" spans="3:3" x14ac:dyDescent="0.25">
      <c r="C94" s="7"/>
    </row>
    <row r="95" spans="3:3" x14ac:dyDescent="0.25">
      <c r="C95" s="7"/>
    </row>
    <row r="96" spans="3:3" x14ac:dyDescent="0.25">
      <c r="C96" s="7"/>
    </row>
    <row r="97" spans="3:3" x14ac:dyDescent="0.25">
      <c r="C97" s="7"/>
    </row>
    <row r="98" spans="3:3" x14ac:dyDescent="0.25">
      <c r="C98" s="7"/>
    </row>
    <row r="99" spans="3:3" x14ac:dyDescent="0.25">
      <c r="C99" s="7"/>
    </row>
    <row r="100" spans="3:3" x14ac:dyDescent="0.25">
      <c r="C100" s="7"/>
    </row>
    <row r="101" spans="3:3" x14ac:dyDescent="0.25">
      <c r="C101" s="9"/>
    </row>
    <row r="102" spans="3:3" x14ac:dyDescent="0.25">
      <c r="C102" s="7"/>
    </row>
    <row r="103" spans="3:3" x14ac:dyDescent="0.25">
      <c r="C103" s="7"/>
    </row>
    <row r="104" spans="3:3" x14ac:dyDescent="0.25">
      <c r="C104" s="9"/>
    </row>
    <row r="105" spans="3:3" x14ac:dyDescent="0.25">
      <c r="C105" s="7"/>
    </row>
    <row r="106" spans="3:3" x14ac:dyDescent="0.25">
      <c r="C106" s="9"/>
    </row>
    <row r="107" spans="3:3" x14ac:dyDescent="0.25">
      <c r="C107" s="7"/>
    </row>
    <row r="108" spans="3:3" x14ac:dyDescent="0.25">
      <c r="C108" s="7"/>
    </row>
    <row r="109" spans="3:3" x14ac:dyDescent="0.25">
      <c r="C109" s="9"/>
    </row>
    <row r="110" spans="3:3" x14ac:dyDescent="0.25">
      <c r="C110" s="7"/>
    </row>
    <row r="111" spans="3:3" x14ac:dyDescent="0.25">
      <c r="C111" s="7"/>
    </row>
    <row r="112" spans="3:3" x14ac:dyDescent="0.25">
      <c r="C112" s="7"/>
    </row>
    <row r="113" spans="3:3" x14ac:dyDescent="0.25">
      <c r="C113" s="7"/>
    </row>
    <row r="114" spans="3:3" x14ac:dyDescent="0.25">
      <c r="C114" s="7"/>
    </row>
    <row r="115" spans="3:3" x14ac:dyDescent="0.25">
      <c r="C115" s="7"/>
    </row>
    <row r="116" spans="3:3" x14ac:dyDescent="0.25">
      <c r="C116" s="7"/>
    </row>
    <row r="117" spans="3:3" x14ac:dyDescent="0.25">
      <c r="C117" s="9"/>
    </row>
    <row r="118" spans="3:3" x14ac:dyDescent="0.25">
      <c r="C118" s="7"/>
    </row>
    <row r="119" spans="3:3" x14ac:dyDescent="0.25">
      <c r="C119" s="7"/>
    </row>
    <row r="120" spans="3:3" x14ac:dyDescent="0.25">
      <c r="C120" s="9"/>
    </row>
    <row r="121" spans="3:3" x14ac:dyDescent="0.25">
      <c r="C121" s="7"/>
    </row>
    <row r="122" spans="3:3" x14ac:dyDescent="0.25">
      <c r="C122" s="9"/>
    </row>
    <row r="123" spans="3:3" x14ac:dyDescent="0.25">
      <c r="C123" s="7"/>
    </row>
    <row r="124" spans="3:3" x14ac:dyDescent="0.25">
      <c r="C124" s="7"/>
    </row>
    <row r="125" spans="3:3" x14ac:dyDescent="0.25">
      <c r="C125" s="9"/>
    </row>
    <row r="126" spans="3:3" x14ac:dyDescent="0.25">
      <c r="C126" s="7"/>
    </row>
    <row r="127" spans="3:3" x14ac:dyDescent="0.25">
      <c r="C127" s="7"/>
    </row>
    <row r="128" spans="3:3" x14ac:dyDescent="0.25">
      <c r="C128" s="7"/>
    </row>
    <row r="129" spans="3:3" x14ac:dyDescent="0.25">
      <c r="C129" s="7"/>
    </row>
    <row r="130" spans="3:3" x14ac:dyDescent="0.25">
      <c r="C130" s="7"/>
    </row>
    <row r="131" spans="3:3" x14ac:dyDescent="0.25">
      <c r="C131" s="7"/>
    </row>
    <row r="132" spans="3:3" x14ac:dyDescent="0.25">
      <c r="C132" s="7"/>
    </row>
    <row r="133" spans="3:3" x14ac:dyDescent="0.25">
      <c r="C133" s="7"/>
    </row>
    <row r="134" spans="3:3" x14ac:dyDescent="0.25">
      <c r="C134" s="7"/>
    </row>
    <row r="135" spans="3:3" x14ac:dyDescent="0.25">
      <c r="C135" s="7"/>
    </row>
    <row r="136" spans="3:3" x14ac:dyDescent="0.25">
      <c r="C136" s="7"/>
    </row>
    <row r="137" spans="3:3" x14ac:dyDescent="0.25">
      <c r="C137" s="7"/>
    </row>
    <row r="138" spans="3:3" x14ac:dyDescent="0.25">
      <c r="C138" s="7"/>
    </row>
    <row r="139" spans="3:3" x14ac:dyDescent="0.25">
      <c r="C139" s="7"/>
    </row>
    <row r="140" spans="3:3" x14ac:dyDescent="0.25">
      <c r="C140" s="7"/>
    </row>
    <row r="141" spans="3:3" x14ac:dyDescent="0.25">
      <c r="C141" s="7"/>
    </row>
    <row r="142" spans="3:3" x14ac:dyDescent="0.25">
      <c r="C142" s="7"/>
    </row>
    <row r="143" spans="3:3" x14ac:dyDescent="0.25">
      <c r="C143" s="7"/>
    </row>
    <row r="144" spans="3:3" x14ac:dyDescent="0.25">
      <c r="C144" s="7"/>
    </row>
    <row r="145" spans="3:3" x14ac:dyDescent="0.25">
      <c r="C145" s="7"/>
    </row>
    <row r="146" spans="3:3" x14ac:dyDescent="0.25">
      <c r="C146" s="7"/>
    </row>
    <row r="147" spans="3:3" x14ac:dyDescent="0.25">
      <c r="C147" s="7"/>
    </row>
    <row r="148" spans="3:3" x14ac:dyDescent="0.25">
      <c r="C148" s="7"/>
    </row>
    <row r="149" spans="3:3" x14ac:dyDescent="0.25">
      <c r="C149" s="9"/>
    </row>
    <row r="150" spans="3:3" x14ac:dyDescent="0.25">
      <c r="C150" s="7"/>
    </row>
    <row r="151" spans="3:3" x14ac:dyDescent="0.25">
      <c r="C151" s="7"/>
    </row>
    <row r="152" spans="3:3" x14ac:dyDescent="0.25">
      <c r="C152" s="9"/>
    </row>
    <row r="153" spans="3:3" x14ac:dyDescent="0.25">
      <c r="C153" s="7"/>
    </row>
    <row r="154" spans="3:3" x14ac:dyDescent="0.25">
      <c r="C154" s="9"/>
    </row>
    <row r="155" spans="3:3" x14ac:dyDescent="0.25">
      <c r="C155" s="7"/>
    </row>
    <row r="156" spans="3:3" x14ac:dyDescent="0.25">
      <c r="C156" s="7"/>
    </row>
    <row r="157" spans="3:3" x14ac:dyDescent="0.25">
      <c r="C157" s="9"/>
    </row>
    <row r="158" spans="3:3" x14ac:dyDescent="0.25">
      <c r="C158" s="7"/>
    </row>
    <row r="159" spans="3:3" x14ac:dyDescent="0.25">
      <c r="C159" s="7"/>
    </row>
    <row r="160" spans="3:3" x14ac:dyDescent="0.25">
      <c r="C160" s="7"/>
    </row>
    <row r="161" spans="3:3" x14ac:dyDescent="0.25">
      <c r="C161" s="7"/>
    </row>
    <row r="162" spans="3:3" x14ac:dyDescent="0.25">
      <c r="C162" s="7"/>
    </row>
    <row r="163" spans="3:3" x14ac:dyDescent="0.25">
      <c r="C163" s="7"/>
    </row>
    <row r="164" spans="3:3" x14ac:dyDescent="0.25">
      <c r="C164" s="7"/>
    </row>
    <row r="165" spans="3:3" x14ac:dyDescent="0.25">
      <c r="C165" s="9"/>
    </row>
    <row r="166" spans="3:3" x14ac:dyDescent="0.25">
      <c r="C166" s="7"/>
    </row>
    <row r="167" spans="3:3" x14ac:dyDescent="0.25">
      <c r="C167" s="7"/>
    </row>
    <row r="168" spans="3:3" x14ac:dyDescent="0.25">
      <c r="C168" s="9"/>
    </row>
    <row r="169" spans="3:3" x14ac:dyDescent="0.25">
      <c r="C169" s="7"/>
    </row>
    <row r="170" spans="3:3" x14ac:dyDescent="0.25">
      <c r="C170" s="9"/>
    </row>
    <row r="171" spans="3:3" x14ac:dyDescent="0.25">
      <c r="C171" s="7"/>
    </row>
    <row r="172" spans="3:3" x14ac:dyDescent="0.25">
      <c r="C172" s="7"/>
    </row>
    <row r="173" spans="3:3" x14ac:dyDescent="0.25">
      <c r="C173" s="9"/>
    </row>
  </sheetData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P48"/>
  <sheetViews>
    <sheetView zoomScale="87" zoomScaleNormal="87" workbookViewId="0">
      <selection activeCell="A23" sqref="A23"/>
    </sheetView>
  </sheetViews>
  <sheetFormatPr defaultRowHeight="15" x14ac:dyDescent="0.25"/>
  <cols>
    <col min="1" max="1" width="34.42578125" customWidth="1"/>
    <col min="2" max="15" width="14.85546875" customWidth="1"/>
  </cols>
  <sheetData>
    <row r="1" spans="1:16" ht="15.75" thickBot="1" x14ac:dyDescent="0.3">
      <c r="A1" s="6" t="s">
        <v>173</v>
      </c>
      <c r="B1" s="6"/>
    </row>
    <row r="2" spans="1:16" ht="15.75" thickBot="1" x14ac:dyDescent="0.3">
      <c r="B2" s="100" t="s">
        <v>146</v>
      </c>
      <c r="C2" s="100"/>
      <c r="D2" s="100"/>
      <c r="E2" s="100"/>
      <c r="F2" s="100"/>
      <c r="G2" s="100"/>
      <c r="H2" s="100"/>
      <c r="I2" s="100"/>
      <c r="J2" s="100"/>
      <c r="K2" s="100"/>
      <c r="L2" s="79"/>
      <c r="M2" s="79"/>
      <c r="N2" s="79"/>
      <c r="O2" s="79"/>
    </row>
    <row r="3" spans="1:16" ht="30.75" thickBot="1" x14ac:dyDescent="0.3">
      <c r="A3" s="11" t="s">
        <v>0</v>
      </c>
      <c r="B3" s="20">
        <v>2013</v>
      </c>
      <c r="C3" s="1">
        <v>2014</v>
      </c>
      <c r="D3" s="1">
        <v>2015</v>
      </c>
      <c r="E3" s="1">
        <v>2016</v>
      </c>
      <c r="F3" s="1">
        <v>2017</v>
      </c>
      <c r="G3" s="1">
        <v>2018</v>
      </c>
      <c r="H3" s="1">
        <v>2019</v>
      </c>
      <c r="I3" s="1">
        <v>2020</v>
      </c>
      <c r="J3" s="1">
        <v>2021</v>
      </c>
      <c r="K3" s="77">
        <v>2022</v>
      </c>
      <c r="L3" s="20" t="s">
        <v>147</v>
      </c>
      <c r="M3" s="70"/>
      <c r="N3" s="70"/>
      <c r="O3" s="70"/>
      <c r="P3" s="70"/>
    </row>
    <row r="4" spans="1:16" ht="15.75" thickBot="1" x14ac:dyDescent="0.3">
      <c r="A4" s="3" t="s">
        <v>91</v>
      </c>
      <c r="B4" s="50">
        <v>40633.599999999999</v>
      </c>
      <c r="C4" s="45">
        <v>43456.7</v>
      </c>
      <c r="D4" s="45">
        <v>44631.4</v>
      </c>
      <c r="E4" s="45">
        <v>45891.1</v>
      </c>
      <c r="F4" s="45">
        <v>46673.2</v>
      </c>
      <c r="G4" s="45">
        <v>48713.9</v>
      </c>
      <c r="H4" s="45">
        <v>49839.1</v>
      </c>
      <c r="I4" s="45">
        <v>51290.9</v>
      </c>
      <c r="J4" s="45">
        <v>57495.8</v>
      </c>
      <c r="K4" s="81">
        <v>59055.5</v>
      </c>
      <c r="L4" s="48">
        <v>0.21229258999997944</v>
      </c>
      <c r="M4" s="17"/>
      <c r="N4" s="17"/>
      <c r="O4" s="17"/>
      <c r="P4" s="12"/>
    </row>
    <row r="5" spans="1:16" ht="15.75" thickBot="1" x14ac:dyDescent="0.3">
      <c r="A5" s="3" t="s">
        <v>88</v>
      </c>
      <c r="B5" s="50">
        <v>38592.800000000003</v>
      </c>
      <c r="C5" s="49">
        <v>40213.9</v>
      </c>
      <c r="D5" s="49">
        <v>39572.699999999997</v>
      </c>
      <c r="E5" s="49">
        <v>43383.4</v>
      </c>
      <c r="F5" s="49">
        <v>46163.8</v>
      </c>
      <c r="G5" s="49">
        <v>48243.199999999997</v>
      </c>
      <c r="H5" s="49">
        <v>50887.1</v>
      </c>
      <c r="I5" s="49">
        <v>44290.8</v>
      </c>
      <c r="J5" s="49">
        <v>48493.4</v>
      </c>
      <c r="K5" s="81">
        <v>49133.2</v>
      </c>
      <c r="L5" s="51">
        <v>1.8448195807906607E-2</v>
      </c>
      <c r="M5" s="17"/>
      <c r="N5" s="17"/>
      <c r="O5" s="17"/>
      <c r="P5" s="18"/>
    </row>
    <row r="6" spans="1:16" ht="15.75" thickBot="1" x14ac:dyDescent="0.3">
      <c r="A6" s="3" t="s">
        <v>174</v>
      </c>
      <c r="B6" s="50">
        <v>37932</v>
      </c>
      <c r="C6" s="49">
        <v>39355.9</v>
      </c>
      <c r="D6" s="49">
        <v>40694.400000000001</v>
      </c>
      <c r="E6" s="49">
        <v>43326.6</v>
      </c>
      <c r="F6" s="49">
        <v>43318.9</v>
      </c>
      <c r="G6" s="49">
        <v>44863.8</v>
      </c>
      <c r="H6" s="49">
        <v>46682.9</v>
      </c>
      <c r="I6" s="49">
        <v>46642.2</v>
      </c>
      <c r="J6" s="49">
        <v>51878</v>
      </c>
      <c r="K6" s="81">
        <v>53704.2</v>
      </c>
      <c r="L6" s="51">
        <v>0.19704973720460581</v>
      </c>
      <c r="M6" s="17"/>
      <c r="N6" s="17"/>
      <c r="O6" s="17"/>
      <c r="P6" s="18"/>
    </row>
    <row r="7" spans="1:16" ht="15.75" thickBot="1" x14ac:dyDescent="0.3">
      <c r="A7" s="3" t="s">
        <v>1</v>
      </c>
      <c r="B7" s="50">
        <v>46342.2</v>
      </c>
      <c r="C7" s="49">
        <v>46683</v>
      </c>
      <c r="D7" s="49">
        <v>47018.1</v>
      </c>
      <c r="E7" s="49">
        <v>48857.9</v>
      </c>
      <c r="F7" s="49">
        <v>52865</v>
      </c>
      <c r="G7" s="49">
        <v>54556.5</v>
      </c>
      <c r="H7" s="49">
        <v>55325.9</v>
      </c>
      <c r="I7" s="49">
        <v>52829.599999999999</v>
      </c>
      <c r="J7" s="49">
        <v>62276.3</v>
      </c>
      <c r="K7" s="81">
        <v>65658.8</v>
      </c>
      <c r="L7" s="51">
        <v>0.20350095772272786</v>
      </c>
      <c r="M7" s="17"/>
      <c r="N7" s="17"/>
      <c r="O7" s="17"/>
      <c r="P7" s="18"/>
    </row>
    <row r="8" spans="1:16" ht="15.75" thickBot="1" x14ac:dyDescent="0.3">
      <c r="A8" s="3" t="s">
        <v>83</v>
      </c>
      <c r="B8" s="50">
        <v>40506.6</v>
      </c>
      <c r="C8" s="49">
        <v>39114.6</v>
      </c>
      <c r="D8" s="49">
        <v>39800.9</v>
      </c>
      <c r="E8" s="49">
        <v>44084.1</v>
      </c>
      <c r="F8" s="49">
        <v>45672.7</v>
      </c>
      <c r="G8" s="49">
        <v>44772.2</v>
      </c>
      <c r="H8" s="49">
        <v>46019.3</v>
      </c>
      <c r="I8" s="49">
        <v>45055.199999999997</v>
      </c>
      <c r="J8" s="49">
        <v>50764.4</v>
      </c>
      <c r="K8" s="81">
        <v>52593.4</v>
      </c>
      <c r="L8" s="51">
        <v>0.17468875775592901</v>
      </c>
      <c r="M8" s="17"/>
      <c r="N8" s="17"/>
      <c r="O8" s="17"/>
      <c r="P8" s="18"/>
    </row>
    <row r="9" spans="1:16" ht="15.75" thickBot="1" x14ac:dyDescent="0.3">
      <c r="A9" s="3" t="s">
        <v>89</v>
      </c>
      <c r="B9" s="50">
        <v>38696.400000000001</v>
      </c>
      <c r="C9" s="49">
        <v>38781</v>
      </c>
      <c r="D9" s="49">
        <v>38715.800000000003</v>
      </c>
      <c r="E9" s="49">
        <v>40523.1</v>
      </c>
      <c r="F9" s="49">
        <v>42081.7</v>
      </c>
      <c r="G9" s="49">
        <v>41889</v>
      </c>
      <c r="H9" s="49">
        <v>43539.8</v>
      </c>
      <c r="I9" s="49">
        <v>42523.199999999997</v>
      </c>
      <c r="J9" s="49">
        <v>46746.8</v>
      </c>
      <c r="K9" s="81">
        <v>49880.5</v>
      </c>
      <c r="L9" s="51">
        <v>0.19077800854639643</v>
      </c>
      <c r="M9" s="17"/>
      <c r="N9" s="17"/>
      <c r="O9" s="17"/>
      <c r="P9" s="18"/>
    </row>
    <row r="10" spans="1:16" ht="15.75" thickBot="1" x14ac:dyDescent="0.3">
      <c r="A10" s="3" t="s">
        <v>84</v>
      </c>
      <c r="B10" s="50">
        <v>35468.199999999997</v>
      </c>
      <c r="C10" s="49">
        <v>36582.300000000003</v>
      </c>
      <c r="D10" s="49">
        <v>37535.9</v>
      </c>
      <c r="E10" s="49">
        <v>40430.699999999997</v>
      </c>
      <c r="F10" s="49">
        <v>41061.9</v>
      </c>
      <c r="G10" s="49">
        <v>43433.9</v>
      </c>
      <c r="H10" s="49">
        <v>45197</v>
      </c>
      <c r="I10" s="49">
        <v>46973.9</v>
      </c>
      <c r="J10" s="49">
        <v>53465.4</v>
      </c>
      <c r="K10" s="81">
        <v>55782.1</v>
      </c>
      <c r="L10" s="51">
        <v>0.28429866993293251</v>
      </c>
      <c r="M10" s="17"/>
      <c r="N10" s="17"/>
      <c r="O10" s="17"/>
      <c r="P10" s="18"/>
    </row>
    <row r="11" spans="1:16" ht="15.75" thickBot="1" x14ac:dyDescent="0.3">
      <c r="A11" s="2" t="s">
        <v>85</v>
      </c>
      <c r="B11" s="50">
        <v>43336</v>
      </c>
      <c r="C11" s="49">
        <v>42757.1</v>
      </c>
      <c r="D11" s="49">
        <v>45259.1</v>
      </c>
      <c r="E11" s="49">
        <v>47425.9</v>
      </c>
      <c r="F11" s="49">
        <v>48012.5</v>
      </c>
      <c r="G11" s="49">
        <v>49853.8</v>
      </c>
      <c r="H11" s="49">
        <v>52189.5</v>
      </c>
      <c r="I11" s="49">
        <v>48993.5</v>
      </c>
      <c r="J11" s="49">
        <v>54523.4</v>
      </c>
      <c r="K11" s="81">
        <v>57456.800000000003</v>
      </c>
      <c r="L11" s="51">
        <v>0.15250592733151735</v>
      </c>
      <c r="M11" s="17"/>
      <c r="N11" s="17"/>
      <c r="O11" s="17"/>
      <c r="P11" s="18"/>
    </row>
    <row r="12" spans="1:16" ht="15.75" thickBot="1" x14ac:dyDescent="0.3">
      <c r="A12" s="2" t="s">
        <v>82</v>
      </c>
      <c r="B12" s="50">
        <v>59524.3</v>
      </c>
      <c r="C12" s="49">
        <v>57806.7</v>
      </c>
      <c r="D12" s="49">
        <v>64107.1</v>
      </c>
      <c r="E12" s="49">
        <v>61402.1</v>
      </c>
      <c r="F12" s="49">
        <v>55957.8</v>
      </c>
      <c r="G12" s="49">
        <v>47583.1</v>
      </c>
      <c r="H12" s="49">
        <v>50011.4</v>
      </c>
      <c r="I12" s="49">
        <v>46094.400000000001</v>
      </c>
      <c r="J12" s="49">
        <v>53033.1</v>
      </c>
      <c r="K12" s="81">
        <v>56628.5</v>
      </c>
      <c r="L12" s="51">
        <v>0.19009690415294508</v>
      </c>
      <c r="M12" s="17"/>
      <c r="N12" s="17"/>
      <c r="O12" s="17"/>
      <c r="P12" s="18"/>
    </row>
    <row r="13" spans="1:16" ht="15.75" thickBot="1" x14ac:dyDescent="0.3">
      <c r="A13" s="2" t="s">
        <v>2</v>
      </c>
      <c r="B13" s="50">
        <v>45555.1</v>
      </c>
      <c r="C13" s="49">
        <v>47501.9</v>
      </c>
      <c r="D13" s="49">
        <v>48142</v>
      </c>
      <c r="E13" s="49">
        <v>50200.800000000003</v>
      </c>
      <c r="F13" s="49">
        <v>49040.2</v>
      </c>
      <c r="G13" s="49">
        <v>51536</v>
      </c>
      <c r="H13" s="49">
        <v>54417.1</v>
      </c>
      <c r="I13" s="49">
        <v>50598.5</v>
      </c>
      <c r="J13" s="49">
        <v>57884.800000000003</v>
      </c>
      <c r="K13" s="81">
        <v>63255</v>
      </c>
      <c r="L13" s="51">
        <v>0.22739444271965228</v>
      </c>
      <c r="M13" s="17"/>
      <c r="N13" s="17"/>
      <c r="O13" s="17"/>
      <c r="P13" s="18"/>
    </row>
    <row r="14" spans="1:16" ht="15.75" thickBot="1" x14ac:dyDescent="0.3">
      <c r="A14" s="2" t="s">
        <v>87</v>
      </c>
      <c r="B14" s="50">
        <v>39501.800000000003</v>
      </c>
      <c r="C14" s="49">
        <v>42229.7</v>
      </c>
      <c r="D14" s="49">
        <v>42953.2</v>
      </c>
      <c r="E14" s="49">
        <v>45390.1</v>
      </c>
      <c r="F14" s="49">
        <v>44741.7</v>
      </c>
      <c r="G14" s="49">
        <v>45797.7</v>
      </c>
      <c r="H14" s="49">
        <v>48534.9</v>
      </c>
      <c r="I14" s="49">
        <v>47856.3</v>
      </c>
      <c r="J14" s="49">
        <v>51741.3</v>
      </c>
      <c r="K14" s="81">
        <v>54732.3</v>
      </c>
      <c r="L14" s="51">
        <v>0.19508839963578972</v>
      </c>
      <c r="M14" s="17"/>
      <c r="N14" s="17"/>
      <c r="O14" s="17"/>
      <c r="P14" s="18"/>
    </row>
    <row r="15" spans="1:16" ht="15.75" thickBot="1" x14ac:dyDescent="0.3">
      <c r="L15" s="17"/>
      <c r="M15" s="17"/>
      <c r="N15" s="17"/>
      <c r="O15" s="17"/>
      <c r="P15" s="18"/>
    </row>
    <row r="16" spans="1:16" ht="15.75" thickBot="1" x14ac:dyDescent="0.3">
      <c r="A16" s="5" t="s">
        <v>12</v>
      </c>
      <c r="B16" s="50">
        <v>45157.942272592016</v>
      </c>
      <c r="C16" s="45">
        <v>46018.704219175241</v>
      </c>
      <c r="D16" s="45">
        <v>46534.609294998314</v>
      </c>
      <c r="E16" s="45">
        <v>48217.112252660889</v>
      </c>
      <c r="F16" s="45">
        <v>51561.677853758214</v>
      </c>
      <c r="G16" s="45">
        <v>53345.074360215171</v>
      </c>
      <c r="H16" s="45">
        <v>54172.035940918475</v>
      </c>
      <c r="I16" s="45">
        <v>52508.63662051042</v>
      </c>
      <c r="J16" s="45">
        <v>61317.964441766329</v>
      </c>
      <c r="K16" s="45">
        <v>64331.892474277323</v>
      </c>
      <c r="L16" s="48">
        <v>0.20595749927862386</v>
      </c>
      <c r="M16" s="17"/>
      <c r="N16" s="17"/>
      <c r="O16" s="17"/>
      <c r="P16" s="18"/>
    </row>
    <row r="17" spans="1:16" ht="15.75" thickBot="1" x14ac:dyDescent="0.3">
      <c r="A17" s="2" t="s">
        <v>13</v>
      </c>
      <c r="B17" s="50">
        <v>59524.299999999996</v>
      </c>
      <c r="C17" s="50">
        <v>57806.69999999999</v>
      </c>
      <c r="D17" s="50">
        <v>64107.099999999991</v>
      </c>
      <c r="E17" s="50">
        <v>61402.100000000006</v>
      </c>
      <c r="F17" s="50">
        <v>55957.8</v>
      </c>
      <c r="G17" s="50">
        <v>47583.1</v>
      </c>
      <c r="H17" s="50">
        <v>50011.4</v>
      </c>
      <c r="I17" s="50">
        <v>46094.400000000001</v>
      </c>
      <c r="J17" s="50">
        <v>53033.1</v>
      </c>
      <c r="K17" s="50">
        <v>56628.5</v>
      </c>
      <c r="L17" s="52">
        <v>0.19009690415294508</v>
      </c>
      <c r="M17" s="80"/>
      <c r="N17" s="80"/>
      <c r="O17" s="80"/>
      <c r="P17" s="18"/>
    </row>
    <row r="18" spans="1:16" ht="15.75" thickBot="1" x14ac:dyDescent="0.3">
      <c r="A18" s="2" t="s">
        <v>14</v>
      </c>
      <c r="B18" s="50">
        <v>39491.173699015468</v>
      </c>
      <c r="C18" s="45">
        <v>38924.148308119722</v>
      </c>
      <c r="D18" s="45">
        <v>39176.381176622097</v>
      </c>
      <c r="E18" s="45">
        <v>42006.283178403159</v>
      </c>
      <c r="F18" s="45">
        <v>43592.813605943324</v>
      </c>
      <c r="G18" s="45">
        <v>43093.100767544958</v>
      </c>
      <c r="H18" s="45">
        <v>44557.686776183094</v>
      </c>
      <c r="I18" s="45">
        <v>43566.936535285808</v>
      </c>
      <c r="J18" s="45">
        <v>48421.615879254779</v>
      </c>
      <c r="K18" s="45">
        <v>51011.585497217653</v>
      </c>
      <c r="L18" s="48">
        <v>0.18375295786643425</v>
      </c>
      <c r="M18" s="17"/>
      <c r="N18" s="17"/>
      <c r="O18" s="17"/>
      <c r="P18" s="18"/>
    </row>
    <row r="19" spans="1:16" ht="15.75" thickBot="1" x14ac:dyDescent="0.3">
      <c r="A19" s="2" t="s">
        <v>15</v>
      </c>
      <c r="B19" s="50">
        <v>40673.720279159657</v>
      </c>
      <c r="C19" s="45">
        <v>41902.614051995086</v>
      </c>
      <c r="D19" s="45">
        <v>42923.165022992078</v>
      </c>
      <c r="E19" s="45">
        <v>45630.273527494908</v>
      </c>
      <c r="F19" s="45">
        <v>46321.69826458169</v>
      </c>
      <c r="G19" s="45">
        <v>47935.251639534879</v>
      </c>
      <c r="H19" s="45">
        <v>50505.959243402132</v>
      </c>
      <c r="I19" s="45">
        <v>47373.065576494919</v>
      </c>
      <c r="J19" s="45">
        <v>51978.333644721512</v>
      </c>
      <c r="K19" s="45">
        <v>54371.791771743905</v>
      </c>
      <c r="L19" s="48">
        <v>0.13427571384439027</v>
      </c>
      <c r="M19" s="17"/>
      <c r="N19" s="17"/>
      <c r="O19" s="17"/>
      <c r="P19" s="18"/>
    </row>
    <row r="20" spans="1:16" ht="15.75" thickBot="1" x14ac:dyDescent="0.3">
      <c r="A20" s="2" t="s">
        <v>16</v>
      </c>
      <c r="B20" s="50">
        <v>39682.469797674756</v>
      </c>
      <c r="C20" s="45">
        <v>41167.22566248785</v>
      </c>
      <c r="D20" s="45">
        <v>42253.832153704527</v>
      </c>
      <c r="E20" s="45">
        <v>44808.663511131308</v>
      </c>
      <c r="F20" s="45">
        <v>44591.229445281599</v>
      </c>
      <c r="G20" s="45">
        <v>46688.302239796707</v>
      </c>
      <c r="H20" s="45">
        <v>48857.782731184358</v>
      </c>
      <c r="I20" s="45">
        <v>48002.552378532047</v>
      </c>
      <c r="J20" s="45">
        <v>54198.265102154714</v>
      </c>
      <c r="K20" s="45">
        <v>57257.697649377078</v>
      </c>
      <c r="L20" s="48">
        <v>0.22638208935708759</v>
      </c>
      <c r="M20" s="17"/>
      <c r="N20" s="17"/>
      <c r="O20" s="17"/>
      <c r="P20" s="18"/>
    </row>
    <row r="21" spans="1:16" ht="15.75" thickBot="1" x14ac:dyDescent="0.3">
      <c r="A21" s="33"/>
      <c r="B21" s="92"/>
      <c r="C21" s="15"/>
      <c r="D21" s="15"/>
      <c r="E21" s="15"/>
      <c r="F21" s="15"/>
      <c r="G21" s="15"/>
      <c r="H21" s="15"/>
      <c r="I21" s="15"/>
      <c r="J21" s="15"/>
      <c r="K21" s="15"/>
      <c r="L21" s="17"/>
      <c r="M21" s="17"/>
      <c r="N21" s="17"/>
      <c r="O21" s="17"/>
      <c r="P21" s="18"/>
    </row>
    <row r="22" spans="1:16" ht="15.75" thickBot="1" x14ac:dyDescent="0.3">
      <c r="A22" s="3" t="s">
        <v>166</v>
      </c>
      <c r="B22" s="50">
        <v>44206.050669152333</v>
      </c>
      <c r="C22" s="45">
        <v>44926.984073607033</v>
      </c>
      <c r="D22" s="45">
        <v>45625.77769712895</v>
      </c>
      <c r="E22" s="45">
        <v>47607.105631595106</v>
      </c>
      <c r="F22" s="45">
        <v>50484.085232873244</v>
      </c>
      <c r="G22" s="45">
        <v>52292.191859942039</v>
      </c>
      <c r="H22" s="45">
        <v>53541.699861697329</v>
      </c>
      <c r="I22" s="45">
        <v>51118.544187816799</v>
      </c>
      <c r="J22" s="45">
        <v>58950.554295133123</v>
      </c>
      <c r="K22" s="45">
        <v>61686.711773016665</v>
      </c>
      <c r="L22" s="48">
        <v>0.17965435333513363</v>
      </c>
      <c r="M22" s="17"/>
      <c r="N22" s="17"/>
      <c r="O22" s="17"/>
      <c r="P22" s="18"/>
    </row>
    <row r="23" spans="1:16" ht="15.75" thickBot="1" x14ac:dyDescent="0.3">
      <c r="A23" s="3" t="s">
        <v>187</v>
      </c>
      <c r="B23" s="50">
        <v>42097.335365897015</v>
      </c>
      <c r="C23" s="45">
        <v>42824.129411934569</v>
      </c>
      <c r="D23" s="45">
        <v>44262.458439249327</v>
      </c>
      <c r="E23" s="45">
        <v>46149.815254275287</v>
      </c>
      <c r="F23" s="45">
        <v>45702.501946757991</v>
      </c>
      <c r="G23" s="45">
        <v>45703.551081291131</v>
      </c>
      <c r="H23" s="45">
        <v>47790.576019201537</v>
      </c>
      <c r="I23" s="45">
        <v>46595.632005013576</v>
      </c>
      <c r="J23" s="45">
        <v>52169.905901048711</v>
      </c>
      <c r="K23" s="45">
        <v>55145.413428693813</v>
      </c>
      <c r="L23" s="48">
        <v>0.20658925015714444</v>
      </c>
      <c r="M23" s="17"/>
      <c r="N23" s="17"/>
      <c r="O23" s="17"/>
      <c r="P23" s="18"/>
    </row>
    <row r="24" spans="1:16" ht="15.75" thickBot="1" x14ac:dyDescent="0.3">
      <c r="L24" s="17"/>
      <c r="M24" s="17"/>
      <c r="N24" s="17"/>
      <c r="O24" s="17"/>
      <c r="P24" s="18"/>
    </row>
    <row r="25" spans="1:16" ht="15.75" thickBot="1" x14ac:dyDescent="0.3">
      <c r="A25" s="5" t="s">
        <v>86</v>
      </c>
      <c r="B25" s="50">
        <v>43088.7</v>
      </c>
      <c r="C25" s="45">
        <v>43798</v>
      </c>
      <c r="D25" s="45">
        <v>44881</v>
      </c>
      <c r="E25" s="45">
        <v>46889.4</v>
      </c>
      <c r="F25" s="45">
        <v>48035</v>
      </c>
      <c r="G25" s="45">
        <v>48915.3</v>
      </c>
      <c r="H25" s="45">
        <v>50607.7</v>
      </c>
      <c r="I25" s="45">
        <v>48789.4</v>
      </c>
      <c r="J25" s="45">
        <v>55458</v>
      </c>
      <c r="K25" s="45">
        <v>58320</v>
      </c>
      <c r="L25" s="78">
        <v>0.19226499684147896</v>
      </c>
      <c r="M25" s="82"/>
      <c r="N25" s="17"/>
      <c r="O25" s="17"/>
      <c r="P25" s="18"/>
    </row>
    <row r="27" spans="1:16" x14ac:dyDescent="0.25">
      <c r="A27" s="16" t="s">
        <v>104</v>
      </c>
      <c r="B27" s="16"/>
      <c r="C27" s="8"/>
      <c r="D27" s="8"/>
      <c r="E27" s="8"/>
      <c r="F27" s="8"/>
      <c r="G27" s="8"/>
      <c r="H27" s="8"/>
      <c r="I27" s="8"/>
      <c r="J27" s="8"/>
      <c r="K27" s="8"/>
      <c r="L27" s="8"/>
    </row>
    <row r="28" spans="1:16" x14ac:dyDescent="0.25">
      <c r="C28" s="8"/>
      <c r="D28" s="8"/>
      <c r="E28" s="8"/>
      <c r="F28" s="8"/>
      <c r="G28" s="8"/>
      <c r="H28" s="8"/>
      <c r="I28" s="8"/>
      <c r="J28" s="8"/>
      <c r="K28" s="8"/>
      <c r="L28" s="8"/>
    </row>
    <row r="29" spans="1:16" x14ac:dyDescent="0.25">
      <c r="C29" s="8"/>
      <c r="D29" s="8"/>
      <c r="E29" s="8"/>
      <c r="F29" s="8"/>
      <c r="G29" s="8"/>
      <c r="H29" s="8"/>
      <c r="I29" s="8"/>
      <c r="J29" s="8"/>
      <c r="K29" s="8"/>
      <c r="L29" s="8"/>
    </row>
    <row r="32" spans="1:16" x14ac:dyDescent="0.25">
      <c r="C32" s="8"/>
      <c r="D32" s="8"/>
      <c r="E32" s="8"/>
      <c r="F32" s="8"/>
      <c r="G32" s="8"/>
      <c r="H32" s="8"/>
      <c r="I32" s="8"/>
      <c r="J32" s="8"/>
      <c r="K32" s="8"/>
      <c r="L32" s="8"/>
    </row>
    <row r="38" spans="3:12" x14ac:dyDescent="0.25">
      <c r="C38" s="8"/>
      <c r="D38" s="8"/>
      <c r="E38" s="8"/>
      <c r="F38" s="8"/>
      <c r="G38" s="8"/>
      <c r="H38" s="8"/>
      <c r="I38" s="8"/>
      <c r="J38" s="8"/>
      <c r="K38" s="8"/>
      <c r="L38" s="8"/>
    </row>
    <row r="39" spans="3:12" x14ac:dyDescent="0.25">
      <c r="C39" s="8"/>
      <c r="D39" s="8"/>
      <c r="E39" s="8"/>
      <c r="F39" s="8"/>
      <c r="G39" s="8"/>
      <c r="H39" s="8"/>
      <c r="I39" s="8"/>
      <c r="J39" s="8"/>
      <c r="K39" s="8"/>
      <c r="L39" s="8"/>
    </row>
    <row r="40" spans="3:12" x14ac:dyDescent="0.25">
      <c r="C40" s="8"/>
      <c r="D40" s="8"/>
      <c r="E40" s="8"/>
      <c r="F40" s="8"/>
      <c r="G40" s="8"/>
      <c r="H40" s="8"/>
      <c r="I40" s="8"/>
      <c r="J40" s="8"/>
      <c r="K40" s="8"/>
      <c r="L40" s="8"/>
    </row>
    <row r="43" spans="3:12" x14ac:dyDescent="0.25">
      <c r="C43" s="8"/>
      <c r="D43" s="8"/>
      <c r="E43" s="8"/>
      <c r="F43" s="8"/>
      <c r="G43" s="8"/>
      <c r="H43" s="8"/>
      <c r="I43" s="8"/>
      <c r="J43" s="8"/>
      <c r="K43" s="8"/>
      <c r="L43" s="8"/>
    </row>
    <row r="44" spans="3:12" x14ac:dyDescent="0.25">
      <c r="C44" s="8"/>
      <c r="D44" s="8"/>
      <c r="E44" s="8"/>
      <c r="F44" s="8"/>
      <c r="G44" s="8"/>
      <c r="H44" s="8"/>
      <c r="I44" s="8"/>
      <c r="J44" s="8"/>
      <c r="K44" s="8"/>
      <c r="L44" s="8"/>
    </row>
    <row r="45" spans="3:12" x14ac:dyDescent="0.25">
      <c r="C45" s="8"/>
      <c r="D45" s="8"/>
      <c r="E45" s="8"/>
      <c r="F45" s="8"/>
      <c r="G45" s="8"/>
      <c r="H45" s="8"/>
      <c r="I45" s="8"/>
      <c r="J45" s="8"/>
      <c r="K45" s="8"/>
      <c r="L45" s="8"/>
    </row>
    <row r="48" spans="3:12" x14ac:dyDescent="0.25">
      <c r="C48" s="8"/>
      <c r="D48" s="8"/>
      <c r="E48" s="8"/>
      <c r="F48" s="8"/>
      <c r="G48" s="8"/>
      <c r="H48" s="8"/>
      <c r="I48" s="8"/>
      <c r="J48" s="8"/>
      <c r="K48" s="8"/>
      <c r="L48" s="8"/>
    </row>
  </sheetData>
  <mergeCells count="1">
    <mergeCell ref="B2:K2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31730-68EB-4E6C-974B-1DC2825F2B8B}">
  <dimension ref="A1:N46"/>
  <sheetViews>
    <sheetView workbookViewId="0">
      <selection activeCell="A23" sqref="A23"/>
    </sheetView>
  </sheetViews>
  <sheetFormatPr defaultRowHeight="15" x14ac:dyDescent="0.25"/>
  <cols>
    <col min="1" max="1" width="53.28515625" bestFit="1" customWidth="1"/>
    <col min="2" max="11" width="10.7109375" customWidth="1"/>
  </cols>
  <sheetData>
    <row r="1" spans="1:14" ht="15.75" thickBot="1" x14ac:dyDescent="0.3">
      <c r="A1" s="6" t="s">
        <v>180</v>
      </c>
      <c r="B1" s="6"/>
    </row>
    <row r="2" spans="1:14" ht="15.75" thickBot="1" x14ac:dyDescent="0.3">
      <c r="B2" s="101" t="s">
        <v>109</v>
      </c>
      <c r="C2" s="102"/>
      <c r="D2" s="102"/>
      <c r="E2" s="102"/>
      <c r="F2" s="103"/>
      <c r="G2" s="102" t="s">
        <v>110</v>
      </c>
      <c r="H2" s="102"/>
      <c r="I2" s="102"/>
      <c r="J2" s="102"/>
      <c r="K2" s="103"/>
    </row>
    <row r="3" spans="1:14" ht="15.75" thickBot="1" x14ac:dyDescent="0.3">
      <c r="A3" s="11" t="s">
        <v>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175</v>
      </c>
      <c r="H3" s="1" t="s">
        <v>176</v>
      </c>
      <c r="I3" s="1" t="s">
        <v>177</v>
      </c>
      <c r="J3" s="1" t="s">
        <v>178</v>
      </c>
      <c r="K3" s="1" t="s">
        <v>179</v>
      </c>
    </row>
    <row r="4" spans="1:14" ht="15.75" thickBot="1" x14ac:dyDescent="0.3">
      <c r="A4" s="3" t="s">
        <v>3</v>
      </c>
      <c r="B4" s="50">
        <v>3708</v>
      </c>
      <c r="C4" s="45">
        <v>3916</v>
      </c>
      <c r="D4" s="45">
        <v>3849</v>
      </c>
      <c r="E4" s="45">
        <v>4050</v>
      </c>
      <c r="F4" s="45">
        <v>4310</v>
      </c>
      <c r="G4" s="45">
        <v>25760</v>
      </c>
      <c r="H4" s="45">
        <v>26980</v>
      </c>
      <c r="I4" s="45">
        <v>26443</v>
      </c>
      <c r="J4" s="45">
        <v>27770</v>
      </c>
      <c r="K4" s="45">
        <v>29490</v>
      </c>
      <c r="L4" s="35"/>
      <c r="M4" s="33"/>
      <c r="N4" s="37"/>
    </row>
    <row r="5" spans="1:14" ht="15.75" thickBot="1" x14ac:dyDescent="0.3">
      <c r="A5" s="3" t="s">
        <v>4</v>
      </c>
      <c r="B5" s="50">
        <v>2620</v>
      </c>
      <c r="C5" s="49">
        <v>2740</v>
      </c>
      <c r="D5" s="49">
        <v>2592</v>
      </c>
      <c r="E5" s="49">
        <v>2763</v>
      </c>
      <c r="F5" s="49">
        <v>2896</v>
      </c>
      <c r="G5" s="49">
        <v>16194</v>
      </c>
      <c r="H5" s="49">
        <v>16833</v>
      </c>
      <c r="I5" s="49">
        <v>15884</v>
      </c>
      <c r="J5" s="49">
        <v>16864</v>
      </c>
      <c r="K5" s="45">
        <v>17635</v>
      </c>
      <c r="L5" s="35"/>
      <c r="M5" s="33"/>
      <c r="N5" s="37"/>
    </row>
    <row r="6" spans="1:14" ht="15.75" thickBot="1" x14ac:dyDescent="0.3">
      <c r="A6" s="3" t="s">
        <v>5</v>
      </c>
      <c r="B6" s="50">
        <v>4610</v>
      </c>
      <c r="C6" s="49">
        <v>4843</v>
      </c>
      <c r="D6" s="49">
        <v>4557</v>
      </c>
      <c r="E6" s="49">
        <v>4970</v>
      </c>
      <c r="F6" s="49">
        <v>5352</v>
      </c>
      <c r="G6" s="49">
        <v>21454</v>
      </c>
      <c r="H6" s="49">
        <v>22312</v>
      </c>
      <c r="I6" s="49">
        <v>20887</v>
      </c>
      <c r="J6" s="49">
        <v>22681</v>
      </c>
      <c r="K6" s="45">
        <v>24299</v>
      </c>
      <c r="L6" s="35"/>
      <c r="M6" s="33"/>
      <c r="N6" s="37"/>
    </row>
    <row r="7" spans="1:14" ht="15.75" thickBot="1" x14ac:dyDescent="0.3">
      <c r="A7" s="3" t="s">
        <v>1</v>
      </c>
      <c r="B7" s="50">
        <v>14233</v>
      </c>
      <c r="C7" s="49">
        <v>14750</v>
      </c>
      <c r="D7" s="49">
        <v>13971</v>
      </c>
      <c r="E7" s="49">
        <v>16009</v>
      </c>
      <c r="F7" s="49">
        <v>17338</v>
      </c>
      <c r="G7" s="49">
        <v>41411</v>
      </c>
      <c r="H7" s="49">
        <v>42706</v>
      </c>
      <c r="I7" s="49">
        <v>40497</v>
      </c>
      <c r="J7" s="49">
        <v>46403</v>
      </c>
      <c r="K7" s="45">
        <v>49821</v>
      </c>
      <c r="L7" s="35"/>
      <c r="M7" s="33"/>
      <c r="N7" s="37"/>
    </row>
    <row r="8" spans="1:14" ht="15.75" thickBot="1" x14ac:dyDescent="0.3">
      <c r="A8" s="3" t="s">
        <v>6</v>
      </c>
      <c r="B8" s="50">
        <v>2633</v>
      </c>
      <c r="C8" s="49">
        <v>2722</v>
      </c>
      <c r="D8" s="49">
        <v>2543</v>
      </c>
      <c r="E8" s="49">
        <v>2806</v>
      </c>
      <c r="F8" s="49">
        <v>3019</v>
      </c>
      <c r="G8" s="49">
        <v>18492</v>
      </c>
      <c r="H8" s="49">
        <v>19068</v>
      </c>
      <c r="I8" s="49">
        <v>17848</v>
      </c>
      <c r="J8" s="49">
        <v>19804</v>
      </c>
      <c r="K8" s="45">
        <v>21363</v>
      </c>
      <c r="L8" s="35"/>
      <c r="M8" s="16"/>
      <c r="N8" s="37"/>
    </row>
    <row r="9" spans="1:14" ht="15.75" thickBot="1" x14ac:dyDescent="0.3">
      <c r="A9" s="3" t="s">
        <v>7</v>
      </c>
      <c r="B9" s="50">
        <v>3207</v>
      </c>
      <c r="C9" s="49">
        <v>3438</v>
      </c>
      <c r="D9" s="49">
        <v>3393</v>
      </c>
      <c r="E9" s="49">
        <v>3606</v>
      </c>
      <c r="F9" s="49">
        <v>3952</v>
      </c>
      <c r="G9" s="49">
        <v>21279</v>
      </c>
      <c r="H9" s="49">
        <v>22731</v>
      </c>
      <c r="I9" s="49">
        <v>22493</v>
      </c>
      <c r="J9" s="49">
        <v>23908</v>
      </c>
      <c r="K9" s="45">
        <v>26204</v>
      </c>
      <c r="L9" s="35"/>
      <c r="M9" s="33"/>
      <c r="N9" s="37"/>
    </row>
    <row r="10" spans="1:14" ht="15.75" thickBot="1" x14ac:dyDescent="0.3">
      <c r="A10" s="3" t="s">
        <v>8</v>
      </c>
      <c r="B10" s="50">
        <v>2585</v>
      </c>
      <c r="C10" s="49">
        <v>2703</v>
      </c>
      <c r="D10" s="49">
        <v>2604</v>
      </c>
      <c r="E10" s="49">
        <v>2878</v>
      </c>
      <c r="F10" s="49">
        <v>3090</v>
      </c>
      <c r="G10" s="49">
        <v>22223</v>
      </c>
      <c r="H10" s="49">
        <v>23140</v>
      </c>
      <c r="I10" s="49">
        <v>22334</v>
      </c>
      <c r="J10" s="49">
        <v>24618</v>
      </c>
      <c r="K10" s="45">
        <v>26414</v>
      </c>
      <c r="L10" s="35"/>
      <c r="M10" s="33"/>
      <c r="N10" s="37"/>
    </row>
    <row r="11" spans="1:14" ht="15.75" thickBot="1" x14ac:dyDescent="0.3">
      <c r="A11" s="2" t="s">
        <v>9</v>
      </c>
      <c r="B11" s="50">
        <v>3697</v>
      </c>
      <c r="C11" s="49">
        <v>3934</v>
      </c>
      <c r="D11" s="49">
        <v>3693</v>
      </c>
      <c r="E11" s="49">
        <v>4060</v>
      </c>
      <c r="F11" s="49">
        <v>4443</v>
      </c>
      <c r="G11" s="49">
        <v>25381</v>
      </c>
      <c r="H11" s="49">
        <v>26678</v>
      </c>
      <c r="I11" s="49">
        <v>24937</v>
      </c>
      <c r="J11" s="49">
        <v>27196</v>
      </c>
      <c r="K11" s="45">
        <v>29637</v>
      </c>
      <c r="L11" s="35"/>
      <c r="M11" s="33"/>
      <c r="N11" s="37"/>
    </row>
    <row r="12" spans="1:14" ht="15.75" thickBot="1" x14ac:dyDescent="0.3">
      <c r="A12" s="2" t="s">
        <v>10</v>
      </c>
      <c r="B12" s="50">
        <v>2808</v>
      </c>
      <c r="C12" s="49">
        <v>2943</v>
      </c>
      <c r="D12" s="49">
        <v>2797</v>
      </c>
      <c r="E12" s="49">
        <v>3021</v>
      </c>
      <c r="F12" s="49">
        <v>3253</v>
      </c>
      <c r="G12" s="49">
        <v>20260</v>
      </c>
      <c r="H12" s="49">
        <v>21162</v>
      </c>
      <c r="I12" s="49">
        <v>20105</v>
      </c>
      <c r="J12" s="49">
        <v>21716</v>
      </c>
      <c r="K12" s="45">
        <v>23369</v>
      </c>
      <c r="L12" s="35"/>
      <c r="M12" s="33"/>
      <c r="N12" s="37"/>
    </row>
    <row r="13" spans="1:14" ht="15.75" thickBot="1" x14ac:dyDescent="0.3">
      <c r="A13" s="2" t="s">
        <v>2</v>
      </c>
      <c r="B13" s="50">
        <v>3915</v>
      </c>
      <c r="C13" s="49">
        <v>4206</v>
      </c>
      <c r="D13" s="49">
        <v>3852</v>
      </c>
      <c r="E13" s="49">
        <v>4284</v>
      </c>
      <c r="F13" s="49">
        <v>4752</v>
      </c>
      <c r="G13" s="49">
        <v>26450</v>
      </c>
      <c r="H13" s="49">
        <v>28183</v>
      </c>
      <c r="I13" s="49">
        <v>25726</v>
      </c>
      <c r="J13" s="49">
        <v>28446</v>
      </c>
      <c r="K13" s="45">
        <v>31467</v>
      </c>
      <c r="L13" s="35"/>
      <c r="M13" s="33"/>
      <c r="N13" s="37"/>
    </row>
    <row r="14" spans="1:14" ht="15.75" thickBot="1" x14ac:dyDescent="0.3">
      <c r="A14" s="2" t="s">
        <v>11</v>
      </c>
      <c r="B14" s="50">
        <v>3635</v>
      </c>
      <c r="C14" s="49">
        <v>3862</v>
      </c>
      <c r="D14" s="49">
        <v>3667</v>
      </c>
      <c r="E14" s="49">
        <v>3942</v>
      </c>
      <c r="F14" s="49">
        <v>4289</v>
      </c>
      <c r="G14" s="49">
        <v>20174</v>
      </c>
      <c r="H14" s="49">
        <v>21273</v>
      </c>
      <c r="I14" s="49">
        <v>20183</v>
      </c>
      <c r="J14" s="49">
        <v>21617</v>
      </c>
      <c r="K14" s="45">
        <v>23482</v>
      </c>
      <c r="L14" s="35"/>
      <c r="M14" s="33"/>
      <c r="N14" s="37"/>
    </row>
    <row r="15" spans="1:14" ht="15.75" thickBot="1" x14ac:dyDescent="0.3">
      <c r="L15" s="35"/>
      <c r="M15" s="33"/>
      <c r="N15" s="37"/>
    </row>
    <row r="16" spans="1:14" ht="15.75" thickBot="1" x14ac:dyDescent="0.3">
      <c r="A16" s="5" t="s">
        <v>12</v>
      </c>
      <c r="B16" s="50">
        <v>17941</v>
      </c>
      <c r="C16" s="50">
        <v>18666</v>
      </c>
      <c r="D16" s="50">
        <v>17820</v>
      </c>
      <c r="E16" s="50">
        <v>20059</v>
      </c>
      <c r="F16" s="50">
        <v>21648</v>
      </c>
      <c r="G16" s="50">
        <v>36791.334626631833</v>
      </c>
      <c r="H16" s="50">
        <v>38051.710043767824</v>
      </c>
      <c r="I16" s="50">
        <v>36326.053853069061</v>
      </c>
      <c r="J16" s="50">
        <v>40866.344500493025</v>
      </c>
      <c r="K16" s="50">
        <v>43808.294192284571</v>
      </c>
      <c r="L16" s="35"/>
    </row>
    <row r="17" spans="1:12" ht="15.75" thickBot="1" x14ac:dyDescent="0.3">
      <c r="A17" s="2" t="s">
        <v>13</v>
      </c>
      <c r="B17" s="50">
        <v>2808</v>
      </c>
      <c r="C17" s="50">
        <v>2943</v>
      </c>
      <c r="D17" s="50">
        <v>2797</v>
      </c>
      <c r="E17" s="50">
        <v>3021</v>
      </c>
      <c r="F17" s="50">
        <v>3253</v>
      </c>
      <c r="G17" s="45">
        <v>20260.909720618794</v>
      </c>
      <c r="H17" s="45">
        <v>21162.613435347244</v>
      </c>
      <c r="I17" s="45">
        <v>20102.922362614459</v>
      </c>
      <c r="J17" s="45">
        <v>21713.973563722353</v>
      </c>
      <c r="K17" s="45">
        <v>23369.252873563219</v>
      </c>
      <c r="L17" s="35"/>
    </row>
    <row r="18" spans="1:12" ht="15.75" thickBot="1" x14ac:dyDescent="0.3">
      <c r="A18" s="2" t="s">
        <v>14</v>
      </c>
      <c r="B18" s="50">
        <v>5840</v>
      </c>
      <c r="C18" s="50">
        <v>6160</v>
      </c>
      <c r="D18" s="50">
        <v>5936</v>
      </c>
      <c r="E18" s="50">
        <v>6412</v>
      </c>
      <c r="F18" s="50">
        <v>6971</v>
      </c>
      <c r="G18" s="45">
        <v>19923.852672662018</v>
      </c>
      <c r="H18" s="45">
        <v>20951.525788063071</v>
      </c>
      <c r="I18" s="45">
        <v>20236.041699336602</v>
      </c>
      <c r="J18" s="45">
        <v>21921.517412084868</v>
      </c>
      <c r="K18" s="45">
        <v>23860.866945973328</v>
      </c>
      <c r="L18" s="35"/>
    </row>
    <row r="19" spans="1:12" ht="15.75" thickBot="1" x14ac:dyDescent="0.3">
      <c r="A19" s="2" t="s">
        <v>15</v>
      </c>
      <c r="B19" s="50">
        <v>9952</v>
      </c>
      <c r="C19" s="50">
        <v>10536</v>
      </c>
      <c r="D19" s="50">
        <v>9952</v>
      </c>
      <c r="E19" s="50">
        <v>10765</v>
      </c>
      <c r="F19" s="50">
        <v>11628</v>
      </c>
      <c r="G19" s="45">
        <v>20407.451836814205</v>
      </c>
      <c r="H19" s="45">
        <v>21423.255700464819</v>
      </c>
      <c r="I19" s="45">
        <v>20186.981101074867</v>
      </c>
      <c r="J19" s="45">
        <v>21727.985402992064</v>
      </c>
      <c r="K19" s="45">
        <v>23407.116343111124</v>
      </c>
      <c r="L19" s="35"/>
    </row>
    <row r="20" spans="1:12" ht="15.75" thickBot="1" x14ac:dyDescent="0.3">
      <c r="A20" s="2" t="s">
        <v>16</v>
      </c>
      <c r="B20" s="50">
        <v>11110</v>
      </c>
      <c r="C20" s="50">
        <v>11752</v>
      </c>
      <c r="D20" s="50">
        <v>11013</v>
      </c>
      <c r="E20" s="50">
        <v>12132</v>
      </c>
      <c r="F20" s="50">
        <v>13194</v>
      </c>
      <c r="G20" s="45">
        <v>23182.345527539208</v>
      </c>
      <c r="H20" s="45">
        <v>24326.427873548942</v>
      </c>
      <c r="I20" s="45">
        <v>22730.509408610473</v>
      </c>
      <c r="J20" s="45">
        <v>24929.569650529847</v>
      </c>
      <c r="K20" s="45">
        <v>27022.155955974817</v>
      </c>
      <c r="L20" s="35"/>
    </row>
    <row r="21" spans="1:12" ht="15.75" thickBot="1" x14ac:dyDescent="0.3">
      <c r="A21" s="33"/>
      <c r="B21" s="92"/>
      <c r="C21" s="92"/>
      <c r="D21" s="92"/>
      <c r="E21" s="92"/>
      <c r="F21" s="92"/>
      <c r="G21" s="15"/>
      <c r="H21" s="15"/>
      <c r="I21" s="15"/>
      <c r="J21" s="15"/>
      <c r="K21" s="15"/>
      <c r="L21" s="35"/>
    </row>
    <row r="22" spans="1:12" ht="15.75" thickBot="1" x14ac:dyDescent="0.3">
      <c r="A22" s="3" t="s">
        <v>166</v>
      </c>
      <c r="B22" s="50">
        <v>24258</v>
      </c>
      <c r="C22" s="50">
        <v>25340</v>
      </c>
      <c r="D22" s="50">
        <v>24105</v>
      </c>
      <c r="E22" s="50">
        <v>26882</v>
      </c>
      <c r="F22" s="50">
        <v>28987</v>
      </c>
      <c r="G22" s="45">
        <v>30509.293147294309</v>
      </c>
      <c r="H22" s="45">
        <v>31642.684908037663</v>
      </c>
      <c r="I22" s="45">
        <v>30061.169897676042</v>
      </c>
      <c r="J22" s="45">
        <v>33437.693965865736</v>
      </c>
      <c r="K22" s="45">
        <v>35862.084323591378</v>
      </c>
      <c r="L22" s="35"/>
    </row>
    <row r="23" spans="1:12" ht="15.75" thickBot="1" x14ac:dyDescent="0.3">
      <c r="A23" s="3" t="s">
        <v>187</v>
      </c>
      <c r="B23" s="50">
        <v>23393</v>
      </c>
      <c r="C23" s="50">
        <v>24717</v>
      </c>
      <c r="D23" s="50">
        <v>23413</v>
      </c>
      <c r="E23" s="50">
        <v>25507</v>
      </c>
      <c r="F23" s="50">
        <v>27707</v>
      </c>
      <c r="G23" s="45">
        <v>21438.711386170828</v>
      </c>
      <c r="H23" s="45">
        <v>22517.040143864182</v>
      </c>
      <c r="I23" s="45">
        <v>21310.544318614164</v>
      </c>
      <c r="J23" s="45">
        <v>23175.098421709201</v>
      </c>
      <c r="K23" s="45">
        <v>25136.72009667481</v>
      </c>
      <c r="L23" s="35"/>
    </row>
    <row r="24" spans="1:12" ht="15.75" thickBot="1" x14ac:dyDescent="0.3">
      <c r="L24" s="35"/>
    </row>
    <row r="25" spans="1:12" ht="15.75" thickBot="1" x14ac:dyDescent="0.3">
      <c r="A25" s="5" t="s">
        <v>23</v>
      </c>
      <c r="B25" s="50">
        <v>47652</v>
      </c>
      <c r="C25" s="45">
        <v>50057</v>
      </c>
      <c r="D25" s="45">
        <v>47519</v>
      </c>
      <c r="E25" s="45">
        <v>52389</v>
      </c>
      <c r="F25" s="45">
        <v>56694</v>
      </c>
      <c r="G25" s="45">
        <v>25263</v>
      </c>
      <c r="H25" s="45">
        <v>26367</v>
      </c>
      <c r="I25" s="45">
        <v>25003</v>
      </c>
      <c r="J25" s="45">
        <v>27507</v>
      </c>
      <c r="K25" s="45">
        <v>29674</v>
      </c>
      <c r="L25" s="35"/>
    </row>
    <row r="27" spans="1:12" x14ac:dyDescent="0.25">
      <c r="A27" s="16" t="s">
        <v>108</v>
      </c>
      <c r="C27" s="8"/>
      <c r="D27" s="8"/>
      <c r="E27" s="8"/>
      <c r="F27" s="8"/>
      <c r="G27" s="38"/>
      <c r="H27" s="38"/>
      <c r="I27" s="38"/>
      <c r="J27" s="8"/>
      <c r="K27" s="8"/>
    </row>
    <row r="28" spans="1:12" x14ac:dyDescent="0.25">
      <c r="C28" s="8"/>
      <c r="D28" s="8"/>
      <c r="E28" s="8"/>
      <c r="F28" s="8"/>
      <c r="G28" s="8"/>
      <c r="H28" s="8"/>
      <c r="I28" s="8"/>
      <c r="J28" s="8"/>
      <c r="K28" s="8"/>
    </row>
    <row r="30" spans="1:12" x14ac:dyDescent="0.25">
      <c r="G30" s="25"/>
      <c r="H30" s="25"/>
      <c r="I30" s="25"/>
      <c r="J30" s="25"/>
      <c r="K30" s="25"/>
    </row>
    <row r="31" spans="1:12" x14ac:dyDescent="0.25">
      <c r="G31" s="25"/>
      <c r="H31" s="25"/>
      <c r="I31" s="25"/>
      <c r="J31" s="25"/>
      <c r="K31" s="25"/>
    </row>
    <row r="32" spans="1:12" x14ac:dyDescent="0.25">
      <c r="G32" s="25"/>
      <c r="H32" s="25"/>
      <c r="I32" s="25"/>
      <c r="J32" s="25"/>
      <c r="K32" s="25"/>
    </row>
    <row r="33" spans="7:11" x14ac:dyDescent="0.25">
      <c r="G33" s="25"/>
      <c r="H33" s="25"/>
      <c r="I33" s="25"/>
      <c r="J33" s="25"/>
      <c r="K33" s="25"/>
    </row>
    <row r="34" spans="7:11" x14ac:dyDescent="0.25">
      <c r="G34" s="25"/>
      <c r="H34" s="25"/>
      <c r="I34" s="25"/>
      <c r="J34" s="25"/>
      <c r="K34" s="25"/>
    </row>
    <row r="35" spans="7:11" x14ac:dyDescent="0.25">
      <c r="G35" s="25"/>
      <c r="H35" s="25"/>
      <c r="I35" s="25"/>
      <c r="J35" s="25"/>
      <c r="K35" s="25"/>
    </row>
    <row r="36" spans="7:11" x14ac:dyDescent="0.25">
      <c r="G36" s="25"/>
      <c r="H36" s="25"/>
      <c r="I36" s="25"/>
      <c r="J36" s="25"/>
      <c r="K36" s="25"/>
    </row>
    <row r="37" spans="7:11" x14ac:dyDescent="0.25">
      <c r="G37" s="25"/>
      <c r="H37" s="25"/>
      <c r="I37" s="25"/>
      <c r="J37" s="25"/>
      <c r="K37" s="25"/>
    </row>
    <row r="38" spans="7:11" x14ac:dyDescent="0.25">
      <c r="G38" s="25"/>
      <c r="H38" s="25"/>
      <c r="I38" s="25"/>
      <c r="J38" s="25"/>
      <c r="K38" s="25"/>
    </row>
    <row r="39" spans="7:11" x14ac:dyDescent="0.25">
      <c r="G39" s="25"/>
      <c r="H39" s="25"/>
      <c r="I39" s="25"/>
      <c r="J39" s="25"/>
      <c r="K39" s="25"/>
    </row>
    <row r="40" spans="7:11" x14ac:dyDescent="0.25">
      <c r="G40" s="25"/>
      <c r="H40" s="25"/>
      <c r="I40" s="25"/>
      <c r="J40" s="25"/>
      <c r="K40" s="25"/>
    </row>
    <row r="42" spans="7:11" x14ac:dyDescent="0.25">
      <c r="G42" s="12"/>
      <c r="H42" s="12"/>
      <c r="I42" s="12"/>
      <c r="J42" s="12"/>
      <c r="K42" s="12"/>
    </row>
    <row r="43" spans="7:11" x14ac:dyDescent="0.25">
      <c r="G43" s="12"/>
      <c r="H43" s="12"/>
      <c r="I43" s="12"/>
      <c r="J43" s="12"/>
      <c r="K43" s="12"/>
    </row>
    <row r="44" spans="7:11" x14ac:dyDescent="0.25">
      <c r="G44" s="12"/>
      <c r="H44" s="12"/>
      <c r="I44" s="12"/>
      <c r="J44" s="12"/>
      <c r="K44" s="12"/>
    </row>
    <row r="45" spans="7:11" x14ac:dyDescent="0.25">
      <c r="G45" s="12"/>
      <c r="H45" s="12"/>
      <c r="I45" s="12"/>
      <c r="J45" s="12"/>
      <c r="K45" s="12"/>
    </row>
    <row r="46" spans="7:11" x14ac:dyDescent="0.25">
      <c r="G46" s="12"/>
      <c r="H46" s="12"/>
      <c r="I46" s="12"/>
      <c r="J46" s="12"/>
      <c r="K46" s="12"/>
    </row>
  </sheetData>
  <sortState xmlns:xlrd2="http://schemas.microsoft.com/office/spreadsheetml/2017/richdata2" ref="M4:N15">
    <sortCondition descending="1" ref="N4:N15"/>
  </sortState>
  <mergeCells count="2">
    <mergeCell ref="B2:F2"/>
    <mergeCell ref="G2:K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73"/>
  <sheetViews>
    <sheetView zoomScale="68" zoomScaleNormal="68" workbookViewId="0">
      <selection activeCell="A23" sqref="A23"/>
    </sheetView>
  </sheetViews>
  <sheetFormatPr defaultRowHeight="15" x14ac:dyDescent="0.25"/>
  <cols>
    <col min="1" max="1" width="34.42578125" customWidth="1"/>
    <col min="2" max="28" width="15.28515625" customWidth="1"/>
  </cols>
  <sheetData>
    <row r="1" spans="1:21" x14ac:dyDescent="0.25">
      <c r="A1" s="6" t="s">
        <v>181</v>
      </c>
    </row>
    <row r="2" spans="1:21" ht="15.75" thickBot="1" x14ac:dyDescent="0.3"/>
    <row r="3" spans="1:21" ht="30.75" thickBot="1" x14ac:dyDescent="0.3">
      <c r="A3" s="11" t="s">
        <v>0</v>
      </c>
      <c r="B3" s="1" t="s">
        <v>74</v>
      </c>
      <c r="C3" s="1" t="s">
        <v>75</v>
      </c>
      <c r="D3" s="1" t="s">
        <v>148</v>
      </c>
      <c r="E3" s="1" t="s">
        <v>149</v>
      </c>
      <c r="F3" s="1" t="s">
        <v>150</v>
      </c>
      <c r="G3" s="1" t="s">
        <v>76</v>
      </c>
      <c r="H3" s="1" t="s">
        <v>77</v>
      </c>
      <c r="I3" s="1" t="s">
        <v>78</v>
      </c>
      <c r="J3" s="1" t="s">
        <v>79</v>
      </c>
      <c r="K3" s="1" t="s">
        <v>80</v>
      </c>
      <c r="L3" s="1" t="s">
        <v>151</v>
      </c>
      <c r="M3" s="1" t="s">
        <v>152</v>
      </c>
      <c r="N3" s="1" t="s">
        <v>153</v>
      </c>
      <c r="O3" s="1" t="s">
        <v>154</v>
      </c>
      <c r="P3" s="1" t="s">
        <v>182</v>
      </c>
      <c r="Q3" s="1" t="s">
        <v>155</v>
      </c>
      <c r="R3" s="1" t="s">
        <v>156</v>
      </c>
      <c r="S3" s="1" t="s">
        <v>157</v>
      </c>
      <c r="T3" s="1" t="s">
        <v>158</v>
      </c>
      <c r="U3" s="1" t="s">
        <v>183</v>
      </c>
    </row>
    <row r="4" spans="1:21" ht="15.75" thickBot="1" x14ac:dyDescent="0.3">
      <c r="A4" s="3" t="s">
        <v>3</v>
      </c>
      <c r="B4" s="45">
        <v>5560.4647298645896</v>
      </c>
      <c r="C4" s="45">
        <v>1248.0027383722299</v>
      </c>
      <c r="D4" s="45">
        <v>656.74905220559299</v>
      </c>
      <c r="E4" s="45">
        <v>189.627746949261</v>
      </c>
      <c r="F4" s="45">
        <v>437.43830568606501</v>
      </c>
      <c r="G4" s="48">
        <v>0.68713180485858605</v>
      </c>
      <c r="H4" s="48">
        <v>0.15422134942793736</v>
      </c>
      <c r="I4" s="48">
        <v>8.1157454188579031E-2</v>
      </c>
      <c r="J4" s="48">
        <v>2.3433159338767363E-2</v>
      </c>
      <c r="K4" s="48">
        <v>5.4056232186130156E-2</v>
      </c>
      <c r="L4" s="45">
        <v>956.44838558895799</v>
      </c>
      <c r="M4" s="45">
        <v>712.72304448974103</v>
      </c>
      <c r="N4" s="45">
        <v>920.50664191577698</v>
      </c>
      <c r="O4" s="45">
        <v>680.60955548647803</v>
      </c>
      <c r="P4" s="45">
        <v>1283.81510484092</v>
      </c>
      <c r="Q4" s="45">
        <v>820.85325903446505</v>
      </c>
      <c r="R4" s="45">
        <v>655.32825868498503</v>
      </c>
      <c r="S4" s="45">
        <v>1087.0602888276701</v>
      </c>
      <c r="T4" s="45">
        <v>626.62822366968999</v>
      </c>
      <c r="U4" s="45">
        <v>833.26096351782405</v>
      </c>
    </row>
    <row r="5" spans="1:21" ht="15.75" thickBot="1" x14ac:dyDescent="0.3">
      <c r="A5" s="3" t="s">
        <v>4</v>
      </c>
      <c r="B5" s="49">
        <v>2008.9634302153099</v>
      </c>
      <c r="C5" s="49">
        <v>312.26499369669898</v>
      </c>
      <c r="D5" s="49">
        <v>291.90299474021998</v>
      </c>
      <c r="E5" s="49">
        <v>121.918673596964</v>
      </c>
      <c r="F5" s="49">
        <v>86.943211754264794</v>
      </c>
      <c r="G5" s="48">
        <v>0.71189517968213034</v>
      </c>
      <c r="H5" s="48">
        <v>0.11065405196167552</v>
      </c>
      <c r="I5" s="48">
        <v>0.10343858517527593</v>
      </c>
      <c r="J5" s="48">
        <v>4.3203034331797487E-2</v>
      </c>
      <c r="K5" s="48">
        <v>3.0809148849120824E-2</v>
      </c>
      <c r="L5" s="45">
        <v>304.66133161685099</v>
      </c>
      <c r="M5" s="45">
        <v>331.26901538577403</v>
      </c>
      <c r="N5" s="45">
        <v>357.110789358315</v>
      </c>
      <c r="O5" s="45">
        <v>304.12265904404501</v>
      </c>
      <c r="P5" s="45">
        <v>500.76488009144799</v>
      </c>
      <c r="Q5" s="45">
        <v>799.42364792805699</v>
      </c>
      <c r="R5" s="45">
        <v>590.62128306735406</v>
      </c>
      <c r="S5" s="45">
        <v>633.29743306768501</v>
      </c>
      <c r="T5" s="45">
        <v>601.84621260329595</v>
      </c>
      <c r="U5" s="45">
        <v>539.61926898024603</v>
      </c>
    </row>
    <row r="6" spans="1:21" ht="15.75" thickBot="1" x14ac:dyDescent="0.3">
      <c r="A6" s="3" t="s">
        <v>5</v>
      </c>
      <c r="B6" s="49">
        <v>4847.5013553420704</v>
      </c>
      <c r="C6" s="49">
        <v>2098.83215348779</v>
      </c>
      <c r="D6" s="49">
        <v>890.40093663643199</v>
      </c>
      <c r="E6" s="49">
        <v>448.93564991508799</v>
      </c>
      <c r="F6" s="49">
        <v>668.18800022260803</v>
      </c>
      <c r="G6" s="48">
        <v>0.54138688636600285</v>
      </c>
      <c r="H6" s="48">
        <v>0.23440534025419041</v>
      </c>
      <c r="I6" s="48">
        <v>9.9443270948596549E-2</v>
      </c>
      <c r="J6" s="48">
        <v>5.0138794374628155E-2</v>
      </c>
      <c r="K6" s="48">
        <v>7.4625708056582168E-2</v>
      </c>
      <c r="L6" s="45">
        <v>1845.48316766773</v>
      </c>
      <c r="M6" s="45">
        <v>1607.4525177535199</v>
      </c>
      <c r="N6" s="45">
        <v>1473.77111579916</v>
      </c>
      <c r="O6" s="45">
        <v>1637.03805946124</v>
      </c>
      <c r="P6" s="45">
        <v>2007.5245867741301</v>
      </c>
      <c r="Q6" s="45">
        <v>1200.3197064311</v>
      </c>
      <c r="R6" s="45">
        <v>1243.44226363856</v>
      </c>
      <c r="S6" s="45">
        <v>1730.6287531498599</v>
      </c>
      <c r="T6" s="45">
        <v>1145.42161362863</v>
      </c>
      <c r="U6" s="45">
        <v>1344.8765419613201</v>
      </c>
    </row>
    <row r="7" spans="1:21" ht="15.75" thickBot="1" x14ac:dyDescent="0.3">
      <c r="A7" s="3" t="s">
        <v>1</v>
      </c>
      <c r="B7" s="49">
        <v>15346.149003795301</v>
      </c>
      <c r="C7" s="49">
        <v>3642.6861960936799</v>
      </c>
      <c r="D7" s="49">
        <v>1486.8278745391999</v>
      </c>
      <c r="E7" s="49">
        <v>464.96246552686102</v>
      </c>
      <c r="F7" s="49">
        <v>1292.04692371381</v>
      </c>
      <c r="G7" s="48">
        <v>0.69025210661799452</v>
      </c>
      <c r="H7" s="48">
        <v>0.16384382948322182</v>
      </c>
      <c r="I7" s="48">
        <v>6.6875805280218789E-2</v>
      </c>
      <c r="J7" s="48">
        <v>2.0913476159317854E-2</v>
      </c>
      <c r="K7" s="48">
        <v>5.8114782459247172E-2</v>
      </c>
      <c r="L7" s="45">
        <v>2489.34922406754</v>
      </c>
      <c r="M7" s="45">
        <v>2240.58949038643</v>
      </c>
      <c r="N7" s="45">
        <v>2260.1799239315101</v>
      </c>
      <c r="O7" s="45">
        <v>3089.30961442733</v>
      </c>
      <c r="P7" s="45">
        <v>3243.8372637798702</v>
      </c>
      <c r="Q7" s="45">
        <v>2152.6348676276498</v>
      </c>
      <c r="R7" s="45">
        <v>2046.995477919</v>
      </c>
      <c r="S7" s="45">
        <v>2788.8668395988698</v>
      </c>
      <c r="T7" s="45">
        <v>2337.8198624977099</v>
      </c>
      <c r="U7" s="45">
        <v>2570.14537276793</v>
      </c>
    </row>
    <row r="8" spans="1:21" ht="15.75" thickBot="1" x14ac:dyDescent="0.3">
      <c r="A8" s="3" t="s">
        <v>6</v>
      </c>
      <c r="B8" s="49">
        <v>3529.8732373325402</v>
      </c>
      <c r="C8" s="49">
        <v>486.61062655322701</v>
      </c>
      <c r="D8" s="49">
        <v>314.43857295793498</v>
      </c>
      <c r="E8" s="49">
        <v>88.285371797507096</v>
      </c>
      <c r="F8" s="49">
        <v>62.855132071703601</v>
      </c>
      <c r="G8" s="48">
        <v>0.78755548148796894</v>
      </c>
      <c r="H8" s="48">
        <v>0.10856845006193223</v>
      </c>
      <c r="I8" s="48">
        <v>7.0154876697898549E-2</v>
      </c>
      <c r="J8" s="48">
        <v>1.9697485949062666E-2</v>
      </c>
      <c r="K8" s="48">
        <v>1.4023705803137589E-2</v>
      </c>
      <c r="L8" s="45">
        <v>651.28837761267596</v>
      </c>
      <c r="M8" s="45">
        <v>558.79785698832802</v>
      </c>
      <c r="N8" s="45">
        <v>644.17330258843901</v>
      </c>
      <c r="O8" s="45">
        <v>504.351588918647</v>
      </c>
      <c r="P8" s="45">
        <v>465.579076827145</v>
      </c>
      <c r="Q8" s="45">
        <v>574.56648364036198</v>
      </c>
      <c r="R8" s="45">
        <v>610.38187744931895</v>
      </c>
      <c r="S8" s="45">
        <v>952.208669962523</v>
      </c>
      <c r="T8" s="45">
        <v>791.45429305395101</v>
      </c>
      <c r="U8" s="45">
        <v>727.878229298218</v>
      </c>
    </row>
    <row r="9" spans="1:21" ht="15.75" thickBot="1" x14ac:dyDescent="0.3">
      <c r="A9" s="3" t="s">
        <v>7</v>
      </c>
      <c r="B9" s="49">
        <v>3158.8538110794798</v>
      </c>
      <c r="C9" s="49">
        <v>378.26572645359101</v>
      </c>
      <c r="D9" s="49">
        <v>381.09946458336498</v>
      </c>
      <c r="E9" s="49">
        <v>59.698823053408397</v>
      </c>
      <c r="F9" s="49">
        <v>263.930184484238</v>
      </c>
      <c r="G9" s="48">
        <v>0.74468811798305812</v>
      </c>
      <c r="H9" s="48">
        <v>8.917474779687784E-2</v>
      </c>
      <c r="I9" s="48">
        <v>8.9842791093885321E-2</v>
      </c>
      <c r="J9" s="48">
        <v>1.4073777023018975E-2</v>
      </c>
      <c r="K9" s="48">
        <v>6.2220566103159639E-2</v>
      </c>
      <c r="L9" s="45">
        <v>503.47262375088098</v>
      </c>
      <c r="M9" s="45">
        <v>523.353984310545</v>
      </c>
      <c r="N9" s="45">
        <v>517.59520145766498</v>
      </c>
      <c r="O9" s="45">
        <v>678.68136683911302</v>
      </c>
      <c r="P9" s="45">
        <v>704.72847212101101</v>
      </c>
      <c r="Q9" s="45">
        <v>863.71097584380095</v>
      </c>
      <c r="R9" s="45">
        <v>881.75997402804205</v>
      </c>
      <c r="S9" s="45">
        <v>1032.1947701936199</v>
      </c>
      <c r="T9" s="45">
        <v>905.00755852852296</v>
      </c>
      <c r="U9" s="45">
        <v>764.21505321336599</v>
      </c>
    </row>
    <row r="10" spans="1:21" ht="15.75" thickBot="1" x14ac:dyDescent="0.3">
      <c r="A10" s="3" t="s">
        <v>8</v>
      </c>
      <c r="B10" s="49">
        <v>2531.7005707721701</v>
      </c>
      <c r="C10" s="49">
        <v>760.39324125454903</v>
      </c>
      <c r="D10" s="49">
        <v>697.57084770601796</v>
      </c>
      <c r="E10" s="49">
        <v>142.460985288263</v>
      </c>
      <c r="F10" s="49">
        <v>125.92072934509901</v>
      </c>
      <c r="G10" s="48">
        <v>0.59456857633427429</v>
      </c>
      <c r="H10" s="48">
        <v>0.17857796144076746</v>
      </c>
      <c r="I10" s="48">
        <v>0.16382415464177894</v>
      </c>
      <c r="J10" s="48">
        <v>3.34568890902395E-2</v>
      </c>
      <c r="K10" s="48">
        <v>2.957241849293973E-2</v>
      </c>
      <c r="L10" s="45">
        <v>519.55554539336504</v>
      </c>
      <c r="M10" s="45">
        <v>597.02087682850402</v>
      </c>
      <c r="N10" s="45">
        <v>1016.78642667108</v>
      </c>
      <c r="O10" s="45">
        <v>928.20081116422296</v>
      </c>
      <c r="P10" s="45">
        <v>965.95256233938005</v>
      </c>
      <c r="Q10" s="45">
        <v>1024.65240014711</v>
      </c>
      <c r="R10" s="45">
        <v>646.190239134629</v>
      </c>
      <c r="S10" s="45">
        <v>1611.00621803537</v>
      </c>
      <c r="T10" s="45">
        <v>809.52069442040397</v>
      </c>
      <c r="U10" s="45">
        <v>679.46956204539401</v>
      </c>
    </row>
    <row r="11" spans="1:21" ht="15.75" thickBot="1" x14ac:dyDescent="0.3">
      <c r="A11" s="2" t="s">
        <v>9</v>
      </c>
      <c r="B11" s="49">
        <v>3835.7369882419998</v>
      </c>
      <c r="C11" s="49">
        <v>1642.7488566099</v>
      </c>
      <c r="D11" s="49">
        <v>724.47376927233699</v>
      </c>
      <c r="E11" s="49">
        <v>115.00230256671399</v>
      </c>
      <c r="F11" s="49">
        <v>141.11550423591601</v>
      </c>
      <c r="G11" s="48">
        <v>0.59385214609977199</v>
      </c>
      <c r="H11" s="48">
        <v>0.2543318108074587</v>
      </c>
      <c r="I11" s="48">
        <v>0.11216366085427355</v>
      </c>
      <c r="J11" s="48">
        <v>1.7804756789896375E-2</v>
      </c>
      <c r="K11" s="48">
        <v>2.1847625448599466E-2</v>
      </c>
      <c r="L11" s="45">
        <v>603.06988246732305</v>
      </c>
      <c r="M11" s="45">
        <v>551.96659143887996</v>
      </c>
      <c r="N11" s="45">
        <v>673.74765417146398</v>
      </c>
      <c r="O11" s="45">
        <v>894.47369305687198</v>
      </c>
      <c r="P11" s="45">
        <v>980.59157607496695</v>
      </c>
      <c r="Q11" s="45">
        <v>968.49337903632397</v>
      </c>
      <c r="R11" s="45">
        <v>999.68545360816699</v>
      </c>
      <c r="S11" s="45">
        <v>1269.22675299963</v>
      </c>
      <c r="T11" s="45">
        <v>1202.70099235168</v>
      </c>
      <c r="U11" s="45">
        <v>1078.5430418291501</v>
      </c>
    </row>
    <row r="12" spans="1:21" ht="15.75" thickBot="1" x14ac:dyDescent="0.3">
      <c r="A12" s="2" t="s">
        <v>10</v>
      </c>
      <c r="B12" s="49">
        <v>2543.3862823857498</v>
      </c>
      <c r="C12" s="49">
        <v>938.330611963151</v>
      </c>
      <c r="D12" s="49">
        <v>352.621969108641</v>
      </c>
      <c r="E12" s="49">
        <v>109.512228730034</v>
      </c>
      <c r="F12" s="49">
        <v>378.62227644265602</v>
      </c>
      <c r="G12" s="48">
        <v>0.58840993696896615</v>
      </c>
      <c r="H12" s="48">
        <v>0.21708187233100357</v>
      </c>
      <c r="I12" s="48">
        <v>8.1578748794092604E-2</v>
      </c>
      <c r="J12" s="48">
        <v>2.5335547356937865E-2</v>
      </c>
      <c r="K12" s="48">
        <v>8.7593894548999685E-2</v>
      </c>
      <c r="L12" s="45">
        <v>292.11909451968802</v>
      </c>
      <c r="M12" s="45">
        <v>314.94875716595698</v>
      </c>
      <c r="N12" s="45">
        <v>590.53438429394396</v>
      </c>
      <c r="O12" s="45">
        <v>832.32667059926598</v>
      </c>
      <c r="P12" s="45">
        <v>840.75647428133095</v>
      </c>
      <c r="Q12" s="45">
        <v>592.83616396768196</v>
      </c>
      <c r="R12" s="45">
        <v>491.66844458572899</v>
      </c>
      <c r="S12" s="45">
        <v>990.69151535075605</v>
      </c>
      <c r="T12" s="45">
        <v>350.98119351289199</v>
      </c>
      <c r="U12" s="45">
        <v>428.31326777058302</v>
      </c>
    </row>
    <row r="13" spans="1:21" ht="15.75" thickBot="1" x14ac:dyDescent="0.3">
      <c r="A13" s="2" t="s">
        <v>2</v>
      </c>
      <c r="B13" s="49">
        <v>6112.8113428414199</v>
      </c>
      <c r="C13" s="49">
        <v>2121.8603931872999</v>
      </c>
      <c r="D13" s="49">
        <v>1209.6288728498</v>
      </c>
      <c r="E13" s="49">
        <v>383.81265300794701</v>
      </c>
      <c r="F13" s="49">
        <v>609.089794050401</v>
      </c>
      <c r="G13" s="48">
        <v>0.58567523407186595</v>
      </c>
      <c r="H13" s="48">
        <v>0.20329779748611362</v>
      </c>
      <c r="I13" s="48">
        <v>0.11589588382701257</v>
      </c>
      <c r="J13" s="48">
        <v>3.6773515945886237E-2</v>
      </c>
      <c r="K13" s="48">
        <v>5.8357568669121541E-2</v>
      </c>
      <c r="L13" s="45">
        <v>1167.3926944253501</v>
      </c>
      <c r="M13" s="45">
        <v>866.13994011438194</v>
      </c>
      <c r="N13" s="45">
        <v>1337.84447928482</v>
      </c>
      <c r="O13" s="45">
        <v>1615.00365804074</v>
      </c>
      <c r="P13" s="45">
        <v>2202.5313199081502</v>
      </c>
      <c r="Q13" s="45">
        <v>1329.5351208494999</v>
      </c>
      <c r="R13" s="45">
        <v>1189.5921154929599</v>
      </c>
      <c r="S13" s="45">
        <v>1882.79061902946</v>
      </c>
      <c r="T13" s="45">
        <v>1031.17627686879</v>
      </c>
      <c r="U13" s="45">
        <v>1391.9947692334899</v>
      </c>
    </row>
    <row r="14" spans="1:21" ht="15.75" thickBot="1" x14ac:dyDescent="0.3">
      <c r="A14" s="2" t="s">
        <v>11</v>
      </c>
      <c r="B14" s="49">
        <v>3334.9448746839398</v>
      </c>
      <c r="C14" s="49">
        <v>1015.09643588955</v>
      </c>
      <c r="D14" s="49">
        <v>1084.7820937281399</v>
      </c>
      <c r="E14" s="49">
        <v>170.652417920093</v>
      </c>
      <c r="F14" s="49">
        <v>311.85327499367901</v>
      </c>
      <c r="G14" s="48">
        <v>0.56358955533727373</v>
      </c>
      <c r="H14" s="48">
        <v>0.1715463884486732</v>
      </c>
      <c r="I14" s="48">
        <v>0.18332292760911686</v>
      </c>
      <c r="J14" s="48">
        <v>2.8839433318048717E-2</v>
      </c>
      <c r="K14" s="48">
        <v>5.2701695286887465E-2</v>
      </c>
      <c r="L14" s="45">
        <v>1634.6796532588801</v>
      </c>
      <c r="M14" s="45">
        <v>1561.7663451559399</v>
      </c>
      <c r="N14" s="45">
        <v>1201.1769583287</v>
      </c>
      <c r="O14" s="45">
        <v>1363.10604183449</v>
      </c>
      <c r="P14" s="45">
        <v>1567.2877866419101</v>
      </c>
      <c r="Q14" s="45">
        <v>1329.43713702065</v>
      </c>
      <c r="R14" s="45">
        <v>1486.5303610790199</v>
      </c>
      <c r="S14" s="45">
        <v>2141.59338522301</v>
      </c>
      <c r="T14" s="45">
        <v>1625.76126234974</v>
      </c>
      <c r="U14" s="45">
        <v>1576.3973792111899</v>
      </c>
    </row>
    <row r="15" spans="1:21" ht="15.75" thickBot="1" x14ac:dyDescent="0.3">
      <c r="L15" s="15"/>
      <c r="M15" s="15"/>
      <c r="N15" s="15"/>
      <c r="O15" s="15"/>
      <c r="P15" s="15"/>
      <c r="Q15" s="15"/>
      <c r="R15" s="15"/>
      <c r="S15" s="15"/>
      <c r="T15" s="15"/>
      <c r="U15" s="15"/>
    </row>
    <row r="16" spans="1:21" ht="15.75" thickBot="1" x14ac:dyDescent="0.3">
      <c r="A16" s="5" t="s">
        <v>12</v>
      </c>
      <c r="B16" s="45">
        <v>20906.613733659891</v>
      </c>
      <c r="C16" s="45">
        <v>4890.6889344659103</v>
      </c>
      <c r="D16" s="45">
        <v>2143.5769267447931</v>
      </c>
      <c r="E16" s="45">
        <v>654.59021247612202</v>
      </c>
      <c r="F16" s="45">
        <v>1729.4852293998749</v>
      </c>
      <c r="G16" s="48">
        <v>0.68941944706351832</v>
      </c>
      <c r="H16" s="48">
        <v>0.16127604900121253</v>
      </c>
      <c r="I16" s="48">
        <v>7.0686895467686292E-2</v>
      </c>
      <c r="J16" s="48">
        <v>2.1585859292550153E-2</v>
      </c>
      <c r="K16" s="48">
        <v>5.7031749175032655E-2</v>
      </c>
      <c r="L16" s="45">
        <v>3445.797609656498</v>
      </c>
      <c r="M16" s="45">
        <v>2953.312534876171</v>
      </c>
      <c r="N16" s="45">
        <v>3180.6865658472871</v>
      </c>
      <c r="O16" s="45">
        <v>3769.9191699138082</v>
      </c>
      <c r="P16" s="45">
        <v>4527.6523686207902</v>
      </c>
      <c r="Q16" s="45">
        <v>2973.4881266621151</v>
      </c>
      <c r="R16" s="45">
        <v>2702.3237366039848</v>
      </c>
      <c r="S16" s="45">
        <v>3875.9271284265396</v>
      </c>
      <c r="T16" s="45">
        <v>2964.4480861674001</v>
      </c>
      <c r="U16" s="45">
        <v>3403.4063362857542</v>
      </c>
    </row>
    <row r="17" spans="1:21" ht="15.75" thickBot="1" x14ac:dyDescent="0.3">
      <c r="A17" s="2" t="s">
        <v>13</v>
      </c>
      <c r="B17" s="45">
        <v>2543.3862823857498</v>
      </c>
      <c r="C17" s="45">
        <v>938.330611963151</v>
      </c>
      <c r="D17" s="45">
        <v>352.621969108641</v>
      </c>
      <c r="E17" s="45">
        <v>109.512228730034</v>
      </c>
      <c r="F17" s="45">
        <v>378.62227644265602</v>
      </c>
      <c r="G17" s="48">
        <v>0.58840993696896615</v>
      </c>
      <c r="H17" s="48">
        <v>0.21708187233100357</v>
      </c>
      <c r="I17" s="48">
        <v>8.1578748794092604E-2</v>
      </c>
      <c r="J17" s="48">
        <v>2.5335547356937865E-2</v>
      </c>
      <c r="K17" s="48">
        <v>8.7593894548999685E-2</v>
      </c>
      <c r="L17" s="45">
        <v>292.11909451968802</v>
      </c>
      <c r="M17" s="45">
        <v>314.94875716595698</v>
      </c>
      <c r="N17" s="45">
        <v>590.53438429394396</v>
      </c>
      <c r="O17" s="45">
        <v>832.32667059926598</v>
      </c>
      <c r="P17" s="45">
        <v>840.75647428133095</v>
      </c>
      <c r="Q17" s="45">
        <v>592.83616396768196</v>
      </c>
      <c r="R17" s="45">
        <v>491.66844458572899</v>
      </c>
      <c r="S17" s="45">
        <v>990.69151535075605</v>
      </c>
      <c r="T17" s="45">
        <v>350.98119351289199</v>
      </c>
      <c r="U17" s="45">
        <v>428.31326777058302</v>
      </c>
    </row>
    <row r="18" spans="1:21" ht="15.75" thickBot="1" x14ac:dyDescent="0.3">
      <c r="A18" s="2" t="s">
        <v>14</v>
      </c>
      <c r="B18" s="45">
        <v>6688.7270484120199</v>
      </c>
      <c r="C18" s="45">
        <v>864.87635300681802</v>
      </c>
      <c r="D18" s="45">
        <v>695.5380375412999</v>
      </c>
      <c r="E18" s="45">
        <v>147.98419485091549</v>
      </c>
      <c r="F18" s="45">
        <v>326.78531655594162</v>
      </c>
      <c r="G18" s="48">
        <v>0.7667119811820915</v>
      </c>
      <c r="H18" s="48">
        <v>9.9138603996231159E-2</v>
      </c>
      <c r="I18" s="48">
        <v>7.9727778229102667E-2</v>
      </c>
      <c r="J18" s="48">
        <v>1.6963056557184386E-2</v>
      </c>
      <c r="K18" s="48">
        <v>3.7458580035390501E-2</v>
      </c>
      <c r="L18" s="45">
        <v>1154.7610013635569</v>
      </c>
      <c r="M18" s="45">
        <v>1082.151841298873</v>
      </c>
      <c r="N18" s="45">
        <v>1161.768504046104</v>
      </c>
      <c r="O18" s="45">
        <v>1183.03295575776</v>
      </c>
      <c r="P18" s="45">
        <v>1170.307548948156</v>
      </c>
      <c r="Q18" s="45">
        <v>1438.277459484163</v>
      </c>
      <c r="R18" s="45">
        <v>1492.1418514773609</v>
      </c>
      <c r="S18" s="45">
        <v>1984.403440156143</v>
      </c>
      <c r="T18" s="45">
        <v>1696.4618515824741</v>
      </c>
      <c r="U18" s="45">
        <v>1492.093282511584</v>
      </c>
    </row>
    <row r="19" spans="1:21" ht="15.75" thickBot="1" x14ac:dyDescent="0.3">
      <c r="A19" s="2" t="s">
        <v>15</v>
      </c>
      <c r="B19" s="45">
        <v>9179.6452931412496</v>
      </c>
      <c r="C19" s="45">
        <v>2970.110286196149</v>
      </c>
      <c r="D19" s="45">
        <v>2101.1588577406969</v>
      </c>
      <c r="E19" s="45">
        <v>407.57339408377101</v>
      </c>
      <c r="F19" s="45">
        <v>539.91199098385982</v>
      </c>
      <c r="G19" s="48">
        <v>0.60398761715463667</v>
      </c>
      <c r="H19" s="48">
        <v>0.19542256559591062</v>
      </c>
      <c r="I19" s="48">
        <v>0.13824868948894736</v>
      </c>
      <c r="J19" s="48">
        <v>2.6816862225843813E-2</v>
      </c>
      <c r="K19" s="48">
        <v>3.5524265534661696E-2</v>
      </c>
      <c r="L19" s="45">
        <v>2542.4108673430542</v>
      </c>
      <c r="M19" s="45">
        <v>2445.0019519805937</v>
      </c>
      <c r="N19" s="45">
        <v>2232.035401858479</v>
      </c>
      <c r="O19" s="45">
        <v>2561.7023939354071</v>
      </c>
      <c r="P19" s="45">
        <v>3048.6442428083251</v>
      </c>
      <c r="Q19" s="45">
        <v>3097.3541639850309</v>
      </c>
      <c r="R19" s="45">
        <v>3076.837097754541</v>
      </c>
      <c r="S19" s="45">
        <v>4044.117571290325</v>
      </c>
      <c r="T19" s="45">
        <v>3430.308467304716</v>
      </c>
      <c r="U19" s="45">
        <v>3194.559690020586</v>
      </c>
    </row>
    <row r="20" spans="1:21" ht="15.75" thickBot="1" x14ac:dyDescent="0.3">
      <c r="A20" s="2" t="s">
        <v>16</v>
      </c>
      <c r="B20" s="45">
        <v>13492.013268955659</v>
      </c>
      <c r="C20" s="45">
        <v>4981.0857879296391</v>
      </c>
      <c r="D20" s="45">
        <v>2797.6006571922499</v>
      </c>
      <c r="E20" s="45">
        <v>975.20928821129803</v>
      </c>
      <c r="F20" s="45">
        <v>1403.1985236181081</v>
      </c>
      <c r="G20" s="48">
        <v>0.5705083481131592</v>
      </c>
      <c r="H20" s="48">
        <v>0.21062468350964175</v>
      </c>
      <c r="I20" s="48">
        <v>0.11829624666079067</v>
      </c>
      <c r="J20" s="48">
        <v>4.1236621176633528E-2</v>
      </c>
      <c r="K20" s="48">
        <v>5.9334100539774795E-2</v>
      </c>
      <c r="L20" s="45">
        <v>3532.4314074864451</v>
      </c>
      <c r="M20" s="45">
        <v>3070.6133346964061</v>
      </c>
      <c r="N20" s="45">
        <v>3828.4020217550601</v>
      </c>
      <c r="O20" s="45">
        <v>4180.2425286662028</v>
      </c>
      <c r="P20" s="45">
        <v>5176.0084690216609</v>
      </c>
      <c r="Q20" s="45">
        <v>3554.5072274277099</v>
      </c>
      <c r="R20" s="45">
        <v>3079.2246182661493</v>
      </c>
      <c r="S20" s="45">
        <v>5224.4255902146897</v>
      </c>
      <c r="T20" s="45">
        <v>2986.1185849178237</v>
      </c>
      <c r="U20" s="45">
        <v>3416.340873240204</v>
      </c>
    </row>
    <row r="21" spans="1:21" ht="15.75" thickBot="1" x14ac:dyDescent="0.3">
      <c r="A21" s="33"/>
      <c r="B21" s="15"/>
      <c r="C21" s="15"/>
      <c r="D21" s="15"/>
      <c r="E21" s="15"/>
      <c r="F21" s="15"/>
      <c r="G21" s="17"/>
      <c r="H21" s="17"/>
      <c r="I21" s="17"/>
      <c r="J21" s="17"/>
      <c r="K21" s="17"/>
      <c r="L21" s="15"/>
      <c r="M21" s="15"/>
      <c r="N21" s="15"/>
      <c r="O21" s="15"/>
      <c r="P21" s="15"/>
      <c r="Q21" s="15"/>
      <c r="R21" s="15"/>
      <c r="S21" s="15"/>
      <c r="T21" s="15"/>
      <c r="U21" s="15"/>
    </row>
    <row r="22" spans="1:21" ht="15.75" thickBot="1" x14ac:dyDescent="0.3">
      <c r="A22" s="3" t="s">
        <v>166</v>
      </c>
      <c r="B22" s="45">
        <v>26751.3141521172</v>
      </c>
      <c r="C22" s="45">
        <v>6845.7027847725094</v>
      </c>
      <c r="D22" s="45">
        <v>3159.9536907573497</v>
      </c>
      <c r="E22" s="45">
        <v>891.51118863980003</v>
      </c>
      <c r="F22" s="45">
        <v>1957.5439453900558</v>
      </c>
      <c r="G22" s="48">
        <v>0.67543545805603067</v>
      </c>
      <c r="H22" s="48">
        <v>0.1728449813663572</v>
      </c>
      <c r="I22" s="48">
        <v>7.97846698826052E-2</v>
      </c>
      <c r="J22" s="48">
        <v>2.2509483632726233E-2</v>
      </c>
      <c r="K22" s="48">
        <v>4.9425407062280657E-2</v>
      </c>
      <c r="L22" s="45">
        <v>4353.5288237406721</v>
      </c>
      <c r="M22" s="45">
        <v>3836.548141700825</v>
      </c>
      <c r="N22" s="45">
        <v>4211.545009377066</v>
      </c>
      <c r="O22" s="45">
        <v>4968.5155220147244</v>
      </c>
      <c r="P22" s="45">
        <v>6009.0088247872045</v>
      </c>
      <c r="Q22" s="45">
        <v>4741.405153626496</v>
      </c>
      <c r="R22" s="45">
        <v>4292.6304732795061</v>
      </c>
      <c r="S22" s="45">
        <v>5778.4513144938546</v>
      </c>
      <c r="T22" s="45">
        <v>4768.9952911223754</v>
      </c>
      <c r="U22" s="45">
        <v>5021.5686470951505</v>
      </c>
    </row>
    <row r="23" spans="1:21" ht="15.75" thickBot="1" x14ac:dyDescent="0.3">
      <c r="A23" s="3" t="s">
        <v>187</v>
      </c>
      <c r="B23" s="45">
        <v>26059.071474437369</v>
      </c>
      <c r="C23" s="45">
        <v>7799.3891887891577</v>
      </c>
      <c r="D23" s="45">
        <v>4930.5427575703307</v>
      </c>
      <c r="E23" s="45">
        <v>1403.3581297123408</v>
      </c>
      <c r="F23" s="45">
        <v>2420.4593916103845</v>
      </c>
      <c r="G23" s="48">
        <v>0.6115312457214005</v>
      </c>
      <c r="H23" s="48">
        <v>0.18302916860122834</v>
      </c>
      <c r="I23" s="48">
        <v>0.11570561743066531</v>
      </c>
      <c r="J23" s="48">
        <v>3.2932767619832146E-2</v>
      </c>
      <c r="K23" s="48">
        <v>5.680120062687382E-2</v>
      </c>
      <c r="L23" s="45">
        <v>6613.99115662857</v>
      </c>
      <c r="M23" s="45">
        <v>6029.4802783171763</v>
      </c>
      <c r="N23" s="45">
        <v>6781.8818684238086</v>
      </c>
      <c r="O23" s="45">
        <v>7558.7081968577186</v>
      </c>
      <c r="P23" s="45">
        <v>8754.3602788930566</v>
      </c>
      <c r="Q23" s="45">
        <v>6915.0579879002053</v>
      </c>
      <c r="R23" s="45">
        <v>6549.5652754082585</v>
      </c>
      <c r="S23" s="45">
        <v>10341.113930944599</v>
      </c>
      <c r="T23" s="45">
        <v>6659.3228923629295</v>
      </c>
      <c r="U23" s="45">
        <v>6913.1448027335609</v>
      </c>
    </row>
    <row r="24" spans="1:21" ht="15.75" thickBot="1" x14ac:dyDescent="0.3">
      <c r="L24" s="15"/>
      <c r="M24" s="15"/>
      <c r="N24" s="15"/>
      <c r="O24" s="15"/>
      <c r="P24" s="15"/>
      <c r="Q24" s="15"/>
      <c r="R24" s="15"/>
      <c r="S24" s="15"/>
      <c r="T24" s="15"/>
      <c r="U24" s="15"/>
    </row>
    <row r="25" spans="1:21" ht="15.75" thickBot="1" x14ac:dyDescent="0.3">
      <c r="A25" s="5" t="s">
        <v>23</v>
      </c>
      <c r="B25" s="45">
        <v>64271</v>
      </c>
      <c r="C25" s="45">
        <v>17122</v>
      </c>
      <c r="D25" s="45">
        <v>8660</v>
      </c>
      <c r="E25" s="45">
        <v>2618</v>
      </c>
      <c r="F25" s="45">
        <v>4892</v>
      </c>
      <c r="G25" s="48">
        <v>0.65876408064532666</v>
      </c>
      <c r="H25" s="48">
        <v>0.17549685844018736</v>
      </c>
      <c r="I25" s="48">
        <v>8.8763158164468087E-2</v>
      </c>
      <c r="J25" s="48">
        <v>2.6833943195678691E-2</v>
      </c>
      <c r="K25" s="48">
        <v>5.0141959554339248E-2</v>
      </c>
      <c r="L25" s="45">
        <v>11756</v>
      </c>
      <c r="M25" s="45">
        <v>10501</v>
      </c>
      <c r="N25" s="45">
        <v>11695</v>
      </c>
      <c r="O25" s="45">
        <v>13533</v>
      </c>
      <c r="P25" s="45">
        <v>16170</v>
      </c>
      <c r="Q25" s="45">
        <v>11970</v>
      </c>
      <c r="R25" s="45">
        <v>11193</v>
      </c>
      <c r="S25" s="45">
        <v>16463</v>
      </c>
      <c r="T25" s="45">
        <v>11732</v>
      </c>
      <c r="U25" s="45">
        <v>12492</v>
      </c>
    </row>
    <row r="27" spans="1:21" x14ac:dyDescent="0.25">
      <c r="B27" s="8"/>
      <c r="C27" s="8"/>
      <c r="D27" s="8"/>
      <c r="E27" s="8"/>
      <c r="F27" s="8"/>
    </row>
    <row r="28" spans="1:21" x14ac:dyDescent="0.25">
      <c r="A28" t="s">
        <v>111</v>
      </c>
      <c r="B28" s="8"/>
      <c r="C28" s="8"/>
      <c r="D28" s="8"/>
      <c r="E28" s="8"/>
      <c r="F28" s="8"/>
    </row>
    <row r="29" spans="1:21" x14ac:dyDescent="0.25">
      <c r="B29" s="8"/>
      <c r="C29" s="8"/>
      <c r="D29" s="8"/>
      <c r="E29" s="8"/>
      <c r="F29" s="8"/>
    </row>
    <row r="30" spans="1:21" x14ac:dyDescent="0.25">
      <c r="B30" s="18"/>
    </row>
    <row r="31" spans="1:21" x14ac:dyDescent="0.25">
      <c r="B31" s="8"/>
      <c r="C31" s="8"/>
      <c r="D31" s="8"/>
      <c r="E31" s="8"/>
      <c r="F31" s="8"/>
    </row>
    <row r="32" spans="1:21" x14ac:dyDescent="0.25">
      <c r="B32" s="8"/>
      <c r="C32" s="8"/>
      <c r="D32" s="8"/>
      <c r="E32" s="8"/>
      <c r="F32" s="8"/>
    </row>
    <row r="33" spans="2:6" x14ac:dyDescent="0.25">
      <c r="B33" s="8"/>
      <c r="C33" s="8"/>
      <c r="D33" s="8"/>
      <c r="E33" s="8"/>
      <c r="F33" s="8"/>
    </row>
    <row r="34" spans="2:6" x14ac:dyDescent="0.25">
      <c r="B34" s="18"/>
    </row>
    <row r="36" spans="2:6" x14ac:dyDescent="0.25">
      <c r="B36" s="8"/>
      <c r="C36" s="8"/>
      <c r="D36" s="8"/>
      <c r="E36" s="8"/>
      <c r="F36" s="8"/>
    </row>
    <row r="37" spans="2:6" x14ac:dyDescent="0.25">
      <c r="B37" s="8"/>
      <c r="C37" s="8"/>
      <c r="D37" s="8"/>
      <c r="E37" s="8"/>
      <c r="F37" s="8"/>
    </row>
    <row r="38" spans="2:6" x14ac:dyDescent="0.25">
      <c r="B38" s="8"/>
      <c r="C38" s="8"/>
      <c r="D38" s="8"/>
      <c r="E38" s="8"/>
      <c r="F38" s="8"/>
    </row>
    <row r="40" spans="2:6" x14ac:dyDescent="0.25">
      <c r="D40" s="12"/>
    </row>
    <row r="41" spans="2:6" x14ac:dyDescent="0.25">
      <c r="B41" s="8"/>
      <c r="C41" s="8"/>
      <c r="D41" s="8"/>
      <c r="E41" s="8"/>
      <c r="F41" s="8"/>
    </row>
    <row r="43" spans="2:6" x14ac:dyDescent="0.25">
      <c r="D43" s="12"/>
    </row>
    <row r="48" spans="2:6" x14ac:dyDescent="0.25">
      <c r="B48" s="8"/>
      <c r="C48" s="8"/>
      <c r="D48" s="8"/>
      <c r="E48" s="8"/>
      <c r="F48" s="8"/>
    </row>
    <row r="49" spans="2:6" x14ac:dyDescent="0.25">
      <c r="B49" s="8"/>
      <c r="C49" s="8"/>
      <c r="D49" s="8"/>
      <c r="E49" s="8"/>
      <c r="F49" s="8"/>
    </row>
    <row r="52" spans="2:6" x14ac:dyDescent="0.25">
      <c r="B52" s="8"/>
      <c r="C52" s="8"/>
      <c r="D52" s="8"/>
      <c r="E52" s="8"/>
      <c r="F52" s="8"/>
    </row>
    <row r="53" spans="2:6" x14ac:dyDescent="0.25">
      <c r="B53" s="8"/>
      <c r="C53" s="8"/>
      <c r="D53" s="8"/>
      <c r="E53" s="8"/>
      <c r="F53" s="8"/>
    </row>
    <row r="54" spans="2:6" x14ac:dyDescent="0.25">
      <c r="B54" s="8"/>
      <c r="C54" s="8"/>
      <c r="D54" s="8"/>
      <c r="E54" s="8"/>
      <c r="F54" s="8"/>
    </row>
    <row r="57" spans="2:6" x14ac:dyDescent="0.25">
      <c r="B57" s="8"/>
      <c r="C57" s="8"/>
      <c r="D57" s="8"/>
      <c r="E57" s="8"/>
      <c r="F57" s="8"/>
    </row>
    <row r="63" spans="2:6" x14ac:dyDescent="0.25">
      <c r="B63" s="8"/>
      <c r="C63" s="8"/>
      <c r="D63" s="8"/>
      <c r="E63" s="8"/>
      <c r="F63" s="8"/>
    </row>
    <row r="64" spans="2:6" x14ac:dyDescent="0.25">
      <c r="B64" s="8"/>
      <c r="C64" s="8"/>
      <c r="D64" s="8"/>
      <c r="E64" s="8"/>
      <c r="F64" s="8"/>
    </row>
    <row r="65" spans="2:6" x14ac:dyDescent="0.25">
      <c r="B65" s="8"/>
      <c r="C65" s="8"/>
      <c r="D65" s="8"/>
      <c r="E65" s="8"/>
      <c r="F65" s="8"/>
    </row>
    <row r="68" spans="2:6" x14ac:dyDescent="0.25">
      <c r="B68" s="8"/>
      <c r="C68" s="8"/>
      <c r="D68" s="8"/>
      <c r="E68" s="8"/>
      <c r="F68" s="8"/>
    </row>
    <row r="69" spans="2:6" x14ac:dyDescent="0.25">
      <c r="B69" s="8"/>
      <c r="C69" s="8"/>
      <c r="D69" s="8"/>
      <c r="E69" s="8"/>
      <c r="F69" s="8"/>
    </row>
    <row r="70" spans="2:6" x14ac:dyDescent="0.25">
      <c r="B70" s="8"/>
      <c r="C70" s="8"/>
      <c r="D70" s="8"/>
      <c r="E70" s="8"/>
      <c r="F70" s="8"/>
    </row>
    <row r="73" spans="2:6" x14ac:dyDescent="0.25">
      <c r="B73" s="8"/>
      <c r="C73" s="8"/>
      <c r="D73" s="8"/>
      <c r="E73" s="8"/>
      <c r="F73" s="8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H206"/>
  <sheetViews>
    <sheetView zoomScale="85" zoomScaleNormal="85" workbookViewId="0">
      <selection activeCell="A23" sqref="A23"/>
    </sheetView>
  </sheetViews>
  <sheetFormatPr defaultColWidth="9.140625" defaultRowHeight="15" x14ac:dyDescent="0.25"/>
  <cols>
    <col min="1" max="1" width="34.42578125" customWidth="1"/>
    <col min="2" max="10" width="15" customWidth="1"/>
  </cols>
  <sheetData>
    <row r="1" spans="1:8" x14ac:dyDescent="0.25">
      <c r="A1" s="6" t="s">
        <v>185</v>
      </c>
    </row>
    <row r="2" spans="1:8" ht="15.75" thickBot="1" x14ac:dyDescent="0.3"/>
    <row r="3" spans="1:8" ht="75.75" thickBot="1" x14ac:dyDescent="0.3">
      <c r="A3" s="11" t="s">
        <v>0</v>
      </c>
      <c r="B3" s="4" t="s">
        <v>159</v>
      </c>
      <c r="C3" s="4" t="s">
        <v>160</v>
      </c>
      <c r="D3" s="4" t="s">
        <v>113</v>
      </c>
      <c r="E3" s="4" t="s">
        <v>114</v>
      </c>
      <c r="F3" s="4" t="s">
        <v>115</v>
      </c>
      <c r="G3" s="4" t="s">
        <v>161</v>
      </c>
      <c r="H3" s="4" t="s">
        <v>184</v>
      </c>
    </row>
    <row r="4" spans="1:8" ht="15.75" thickBot="1" x14ac:dyDescent="0.3">
      <c r="A4" s="5" t="s">
        <v>3</v>
      </c>
      <c r="B4" s="83">
        <v>107.8</v>
      </c>
      <c r="C4" s="46">
        <v>0.128</v>
      </c>
      <c r="D4" s="47">
        <v>16551</v>
      </c>
      <c r="E4" s="47">
        <v>17188</v>
      </c>
      <c r="F4" s="47">
        <v>17288</v>
      </c>
      <c r="G4" s="47">
        <v>17757</v>
      </c>
      <c r="H4" s="47">
        <v>18925</v>
      </c>
    </row>
    <row r="5" spans="1:8" ht="15.75" thickBot="1" x14ac:dyDescent="0.3">
      <c r="A5" s="3" t="s">
        <v>4</v>
      </c>
      <c r="B5" s="83">
        <v>12.6</v>
      </c>
      <c r="C5" s="46">
        <v>1.4999999999999999E-2</v>
      </c>
      <c r="D5" s="47">
        <v>17640</v>
      </c>
      <c r="E5" s="47">
        <v>18351</v>
      </c>
      <c r="F5" s="47">
        <v>18388</v>
      </c>
      <c r="G5" s="47">
        <v>19025</v>
      </c>
      <c r="H5" s="47">
        <v>20166</v>
      </c>
    </row>
    <row r="6" spans="1:8" ht="15.75" thickBot="1" x14ac:dyDescent="0.3">
      <c r="A6" s="3" t="s">
        <v>5</v>
      </c>
      <c r="B6" s="83">
        <v>129</v>
      </c>
      <c r="C6" s="46">
        <v>0.154</v>
      </c>
      <c r="D6" s="47">
        <v>15814</v>
      </c>
      <c r="E6" s="47">
        <v>16215</v>
      </c>
      <c r="F6" s="47">
        <v>16479</v>
      </c>
      <c r="G6" s="47">
        <v>17285</v>
      </c>
      <c r="H6" s="47">
        <v>18389</v>
      </c>
    </row>
    <row r="7" spans="1:8" ht="15.75" thickBot="1" x14ac:dyDescent="0.3">
      <c r="A7" s="3" t="s">
        <v>1</v>
      </c>
      <c r="B7" s="83">
        <v>387.3</v>
      </c>
      <c r="C7" s="46">
        <v>0.46100000000000002</v>
      </c>
      <c r="D7" s="47">
        <v>16030</v>
      </c>
      <c r="E7" s="47">
        <v>16559</v>
      </c>
      <c r="F7" s="47">
        <v>16594</v>
      </c>
      <c r="G7" s="47">
        <v>17367</v>
      </c>
      <c r="H7" s="47">
        <v>18276</v>
      </c>
    </row>
    <row r="8" spans="1:8" ht="15.75" thickBot="1" x14ac:dyDescent="0.3">
      <c r="A8" s="3" t="s">
        <v>6</v>
      </c>
      <c r="B8" s="83">
        <v>9.1</v>
      </c>
      <c r="C8" s="46">
        <v>1.0999999999999999E-2</v>
      </c>
      <c r="D8" s="47">
        <v>16466</v>
      </c>
      <c r="E8" s="47">
        <v>16984</v>
      </c>
      <c r="F8" s="47">
        <v>16973</v>
      </c>
      <c r="G8" s="47">
        <v>17748</v>
      </c>
      <c r="H8" s="47">
        <v>18911</v>
      </c>
    </row>
    <row r="9" spans="1:8" ht="15.75" thickBot="1" x14ac:dyDescent="0.3">
      <c r="A9" s="3" t="s">
        <v>7</v>
      </c>
      <c r="B9" s="83">
        <v>29.3</v>
      </c>
      <c r="C9" s="46">
        <v>3.5000000000000003E-2</v>
      </c>
      <c r="D9" s="47">
        <v>14572</v>
      </c>
      <c r="E9" s="47">
        <v>15317</v>
      </c>
      <c r="F9" s="47">
        <v>15702</v>
      </c>
      <c r="G9" s="47">
        <v>16593</v>
      </c>
      <c r="H9" s="47">
        <v>17520</v>
      </c>
    </row>
    <row r="10" spans="1:8" ht="15.75" thickBot="1" x14ac:dyDescent="0.3">
      <c r="A10" s="3" t="s">
        <v>8</v>
      </c>
      <c r="B10" s="83">
        <v>12.4</v>
      </c>
      <c r="C10" s="46">
        <v>1.4999999999999999E-2</v>
      </c>
      <c r="D10" s="47">
        <v>15451</v>
      </c>
      <c r="E10" s="47">
        <v>16112</v>
      </c>
      <c r="F10" s="47">
        <v>16552</v>
      </c>
      <c r="G10" s="47">
        <v>17027</v>
      </c>
      <c r="H10" s="47">
        <v>18127</v>
      </c>
    </row>
    <row r="11" spans="1:8" ht="15.75" thickBot="1" x14ac:dyDescent="0.3">
      <c r="A11" s="2" t="s">
        <v>9</v>
      </c>
      <c r="B11" s="83">
        <v>21.1</v>
      </c>
      <c r="C11" s="46">
        <v>2.5000000000000001E-2</v>
      </c>
      <c r="D11" s="47">
        <v>18489</v>
      </c>
      <c r="E11" s="47">
        <v>18875</v>
      </c>
      <c r="F11" s="47">
        <v>18800</v>
      </c>
      <c r="G11" s="47">
        <v>19296</v>
      </c>
      <c r="H11" s="47">
        <v>20450</v>
      </c>
    </row>
    <row r="12" spans="1:8" ht="15.75" thickBot="1" x14ac:dyDescent="0.3">
      <c r="A12" s="2" t="s">
        <v>10</v>
      </c>
      <c r="B12" s="83">
        <v>35.1</v>
      </c>
      <c r="C12" s="46">
        <v>4.2000000000000003E-2</v>
      </c>
      <c r="D12" s="47">
        <v>17394</v>
      </c>
      <c r="E12" s="47">
        <v>17624</v>
      </c>
      <c r="F12" s="47">
        <v>17297</v>
      </c>
      <c r="G12" s="47">
        <v>17743</v>
      </c>
      <c r="H12" s="47">
        <v>18813</v>
      </c>
    </row>
    <row r="13" spans="1:8" ht="15.75" thickBot="1" x14ac:dyDescent="0.3">
      <c r="A13" s="2" t="s">
        <v>2</v>
      </c>
      <c r="B13" s="83">
        <v>52</v>
      </c>
      <c r="C13" s="46">
        <v>6.2E-2</v>
      </c>
      <c r="D13" s="47">
        <v>16256</v>
      </c>
      <c r="E13" s="47">
        <v>16773</v>
      </c>
      <c r="F13" s="47">
        <v>16951</v>
      </c>
      <c r="G13" s="47">
        <v>17455</v>
      </c>
      <c r="H13" s="47">
        <v>18468</v>
      </c>
    </row>
    <row r="14" spans="1:8" ht="15.75" thickBot="1" x14ac:dyDescent="0.3">
      <c r="A14" s="2" t="s">
        <v>11</v>
      </c>
      <c r="B14" s="83">
        <v>44.3</v>
      </c>
      <c r="C14" s="46">
        <v>5.2999999999999999E-2</v>
      </c>
      <c r="D14" s="47">
        <v>15767</v>
      </c>
      <c r="E14" s="47">
        <v>16241</v>
      </c>
      <c r="F14" s="47">
        <v>16563</v>
      </c>
      <c r="G14" s="47">
        <v>17088</v>
      </c>
      <c r="H14" s="47">
        <v>18073</v>
      </c>
    </row>
    <row r="15" spans="1:8" ht="15.75" thickBot="1" x14ac:dyDescent="0.3">
      <c r="B15" s="84"/>
      <c r="D15" s="36"/>
      <c r="E15" s="15"/>
      <c r="F15" s="15"/>
      <c r="G15" s="15"/>
      <c r="H15" s="15"/>
    </row>
    <row r="16" spans="1:8" ht="15.75" thickBot="1" x14ac:dyDescent="0.3">
      <c r="A16" s="5" t="s">
        <v>12</v>
      </c>
      <c r="B16" s="83">
        <v>495.1</v>
      </c>
      <c r="C16" s="46">
        <v>0.58933460302344964</v>
      </c>
      <c r="D16" s="45"/>
      <c r="E16" s="45"/>
      <c r="F16" s="45"/>
      <c r="G16" s="45"/>
      <c r="H16" s="45"/>
    </row>
    <row r="17" spans="1:8" ht="17.25" customHeight="1" thickBot="1" x14ac:dyDescent="0.3">
      <c r="A17" s="2" t="s">
        <v>13</v>
      </c>
      <c r="B17" s="83">
        <v>35.1</v>
      </c>
      <c r="C17" s="46">
        <v>4.1780740388049041E-2</v>
      </c>
      <c r="D17" s="45"/>
      <c r="E17" s="45"/>
      <c r="F17" s="45"/>
      <c r="G17" s="45"/>
      <c r="H17" s="45"/>
    </row>
    <row r="18" spans="1:8" ht="15.75" thickBot="1" x14ac:dyDescent="0.3">
      <c r="A18" s="2" t="s">
        <v>14</v>
      </c>
      <c r="B18" s="83">
        <v>38.4</v>
      </c>
      <c r="C18" s="46">
        <v>4.5708844185216042E-2</v>
      </c>
      <c r="D18" s="45"/>
      <c r="E18" s="45"/>
      <c r="F18" s="45"/>
      <c r="G18" s="45"/>
      <c r="H18" s="45"/>
    </row>
    <row r="19" spans="1:8" ht="15.75" thickBot="1" x14ac:dyDescent="0.3">
      <c r="A19" s="2" t="s">
        <v>15</v>
      </c>
      <c r="B19" s="83">
        <v>78</v>
      </c>
      <c r="C19" s="46">
        <v>9.2846089751220093E-2</v>
      </c>
      <c r="D19" s="45"/>
      <c r="E19" s="45"/>
      <c r="F19" s="45"/>
      <c r="G19" s="45"/>
      <c r="H19" s="45"/>
    </row>
    <row r="20" spans="1:8" ht="15.75" thickBot="1" x14ac:dyDescent="0.3">
      <c r="A20" s="2" t="s">
        <v>16</v>
      </c>
      <c r="B20" s="83">
        <v>193.4</v>
      </c>
      <c r="C20" s="46">
        <v>0.23021068920366622</v>
      </c>
      <c r="D20" s="45"/>
      <c r="E20" s="45"/>
      <c r="F20" s="45"/>
      <c r="G20" s="45"/>
      <c r="H20" s="45"/>
    </row>
    <row r="21" spans="1:8" ht="15.75" thickBot="1" x14ac:dyDescent="0.3">
      <c r="A21" s="33"/>
      <c r="B21" s="84"/>
      <c r="C21" s="17"/>
      <c r="D21" s="15"/>
      <c r="E21" s="15"/>
      <c r="F21" s="15"/>
      <c r="G21" s="15"/>
      <c r="H21" s="15"/>
    </row>
    <row r="22" spans="1:8" ht="15.75" thickBot="1" x14ac:dyDescent="0.3">
      <c r="A22" s="3" t="s">
        <v>166</v>
      </c>
      <c r="B22" s="83">
        <v>528.79999999999995</v>
      </c>
      <c r="C22" s="48">
        <v>0.62944887513391257</v>
      </c>
      <c r="D22" s="45"/>
      <c r="E22" s="45"/>
      <c r="F22" s="45"/>
      <c r="G22" s="45"/>
      <c r="H22" s="45"/>
    </row>
    <row r="23" spans="1:8" ht="15.75" thickBot="1" x14ac:dyDescent="0.3">
      <c r="A23" s="3" t="s">
        <v>187</v>
      </c>
      <c r="B23" s="83">
        <v>311.2</v>
      </c>
      <c r="C23" s="48">
        <v>0.37043209141768835</v>
      </c>
      <c r="D23" s="45"/>
      <c r="E23" s="45"/>
      <c r="F23" s="45"/>
      <c r="G23" s="45"/>
      <c r="H23" s="45"/>
    </row>
    <row r="24" spans="1:8" ht="15.75" thickBot="1" x14ac:dyDescent="0.3">
      <c r="B24" s="84"/>
      <c r="D24" s="36"/>
      <c r="E24" s="15"/>
      <c r="F24" s="15"/>
      <c r="G24" s="15"/>
      <c r="H24" s="15"/>
    </row>
    <row r="25" spans="1:8" ht="20.25" customHeight="1" thickBot="1" x14ac:dyDescent="0.3">
      <c r="A25" s="5" t="s">
        <v>23</v>
      </c>
      <c r="B25" s="83">
        <v>840.1</v>
      </c>
      <c r="C25" s="46">
        <v>1</v>
      </c>
      <c r="D25" s="45">
        <v>16347</v>
      </c>
      <c r="E25" s="45">
        <v>16871</v>
      </c>
      <c r="F25" s="45">
        <v>16992</v>
      </c>
      <c r="G25" s="45">
        <v>17635</v>
      </c>
      <c r="H25" s="45">
        <v>18685</v>
      </c>
    </row>
    <row r="27" spans="1:8" x14ac:dyDescent="0.25">
      <c r="A27" t="s">
        <v>162</v>
      </c>
      <c r="B27" s="8"/>
    </row>
    <row r="28" spans="1:8" x14ac:dyDescent="0.25">
      <c r="A28" s="16" t="s">
        <v>112</v>
      </c>
      <c r="B28" s="8"/>
      <c r="C28" s="8"/>
    </row>
    <row r="29" spans="1:8" x14ac:dyDescent="0.25">
      <c r="B29" s="8"/>
    </row>
    <row r="31" spans="1:8" x14ac:dyDescent="0.25">
      <c r="C31" s="7"/>
    </row>
    <row r="32" spans="1:8" x14ac:dyDescent="0.25">
      <c r="B32" s="15"/>
      <c r="C32" s="7"/>
      <c r="D32" s="15"/>
    </row>
    <row r="33" spans="2:4" x14ac:dyDescent="0.25">
      <c r="B33" s="15"/>
      <c r="C33" s="7"/>
      <c r="D33" s="15"/>
    </row>
    <row r="34" spans="2:4" x14ac:dyDescent="0.25">
      <c r="B34" s="15"/>
      <c r="C34" s="7"/>
      <c r="D34" s="15"/>
    </row>
    <row r="35" spans="2:4" x14ac:dyDescent="0.25">
      <c r="B35" s="15"/>
      <c r="C35" s="7"/>
      <c r="D35" s="15"/>
    </row>
    <row r="36" spans="2:4" x14ac:dyDescent="0.25">
      <c r="B36" s="15"/>
      <c r="C36" s="7"/>
      <c r="D36" s="15"/>
    </row>
    <row r="37" spans="2:4" x14ac:dyDescent="0.25">
      <c r="B37" s="15"/>
      <c r="C37" s="7"/>
      <c r="D37" s="15"/>
    </row>
    <row r="38" spans="2:4" x14ac:dyDescent="0.25">
      <c r="B38" s="15"/>
      <c r="C38" s="7"/>
      <c r="D38" s="15"/>
    </row>
    <row r="39" spans="2:4" x14ac:dyDescent="0.25">
      <c r="B39" s="15"/>
      <c r="C39" s="7"/>
      <c r="D39" s="15"/>
    </row>
    <row r="40" spans="2:4" x14ac:dyDescent="0.25">
      <c r="B40" s="15"/>
      <c r="C40" s="7"/>
      <c r="D40" s="15"/>
    </row>
    <row r="41" spans="2:4" x14ac:dyDescent="0.25">
      <c r="B41" s="15"/>
      <c r="C41" s="9"/>
      <c r="D41" s="15"/>
    </row>
    <row r="42" spans="2:4" x14ac:dyDescent="0.25">
      <c r="B42" s="15"/>
      <c r="C42" s="7"/>
      <c r="D42" s="15"/>
    </row>
    <row r="43" spans="2:4" x14ac:dyDescent="0.25">
      <c r="B43" s="15"/>
      <c r="C43" s="7"/>
    </row>
    <row r="44" spans="2:4" x14ac:dyDescent="0.25">
      <c r="B44" s="15"/>
      <c r="C44" s="7"/>
    </row>
    <row r="45" spans="2:4" x14ac:dyDescent="0.25">
      <c r="B45" s="15"/>
      <c r="C45" s="7"/>
    </row>
    <row r="46" spans="2:4" x14ac:dyDescent="0.25">
      <c r="B46" s="15"/>
      <c r="C46" s="9"/>
    </row>
    <row r="47" spans="2:4" x14ac:dyDescent="0.25">
      <c r="B47" s="15"/>
      <c r="C47" s="7"/>
    </row>
    <row r="48" spans="2:4" x14ac:dyDescent="0.25">
      <c r="B48" s="15"/>
      <c r="C48" s="7"/>
    </row>
    <row r="49" spans="2:4" x14ac:dyDescent="0.25">
      <c r="B49" s="15"/>
      <c r="C49" s="7"/>
    </row>
    <row r="50" spans="2:4" x14ac:dyDescent="0.25">
      <c r="B50" s="15"/>
      <c r="C50" s="7"/>
      <c r="D50" s="15"/>
    </row>
    <row r="51" spans="2:4" x14ac:dyDescent="0.25">
      <c r="C51" s="7"/>
    </row>
    <row r="52" spans="2:4" x14ac:dyDescent="0.25">
      <c r="C52" s="7"/>
    </row>
    <row r="53" spans="2:4" x14ac:dyDescent="0.25">
      <c r="B53" s="8"/>
      <c r="C53" s="7"/>
    </row>
    <row r="54" spans="2:4" x14ac:dyDescent="0.25">
      <c r="C54" s="7"/>
    </row>
    <row r="55" spans="2:4" x14ac:dyDescent="0.25">
      <c r="B55" s="8"/>
      <c r="C55" s="7"/>
    </row>
    <row r="56" spans="2:4" x14ac:dyDescent="0.25">
      <c r="C56" s="7"/>
    </row>
    <row r="57" spans="2:4" x14ac:dyDescent="0.25">
      <c r="C57" s="7"/>
    </row>
    <row r="58" spans="2:4" x14ac:dyDescent="0.25">
      <c r="B58" s="8"/>
      <c r="C58" s="7"/>
    </row>
    <row r="59" spans="2:4" x14ac:dyDescent="0.25">
      <c r="C59" s="9"/>
    </row>
    <row r="60" spans="2:4" x14ac:dyDescent="0.25">
      <c r="C60" s="7"/>
    </row>
    <row r="61" spans="2:4" x14ac:dyDescent="0.25">
      <c r="C61" s="7"/>
    </row>
    <row r="62" spans="2:4" x14ac:dyDescent="0.25">
      <c r="C62" s="7"/>
    </row>
    <row r="63" spans="2:4" x14ac:dyDescent="0.25">
      <c r="C63" s="7"/>
    </row>
    <row r="64" spans="2:4" x14ac:dyDescent="0.25">
      <c r="B64" s="8"/>
      <c r="C64" s="7"/>
    </row>
    <row r="65" spans="2:3" x14ac:dyDescent="0.25">
      <c r="B65" s="8"/>
      <c r="C65" s="7"/>
    </row>
    <row r="66" spans="2:3" x14ac:dyDescent="0.25">
      <c r="B66" s="8"/>
      <c r="C66" s="7"/>
    </row>
    <row r="67" spans="2:3" x14ac:dyDescent="0.25">
      <c r="C67" s="7"/>
    </row>
    <row r="68" spans="2:3" x14ac:dyDescent="0.25">
      <c r="C68" s="9"/>
    </row>
    <row r="69" spans="2:3" x14ac:dyDescent="0.25">
      <c r="B69" s="8"/>
      <c r="C69" s="7"/>
    </row>
    <row r="70" spans="2:3" x14ac:dyDescent="0.25">
      <c r="B70" s="8"/>
      <c r="C70" s="9"/>
    </row>
    <row r="71" spans="2:3" x14ac:dyDescent="0.25">
      <c r="B71" s="8"/>
      <c r="C71" s="7"/>
    </row>
    <row r="72" spans="2:3" x14ac:dyDescent="0.25">
      <c r="C72" s="7"/>
    </row>
    <row r="73" spans="2:3" x14ac:dyDescent="0.25">
      <c r="C73" s="9"/>
    </row>
    <row r="74" spans="2:3" x14ac:dyDescent="0.25">
      <c r="B74" s="8"/>
      <c r="C74" s="7"/>
    </row>
    <row r="75" spans="2:3" x14ac:dyDescent="0.25">
      <c r="C75" s="9"/>
    </row>
    <row r="76" spans="2:3" x14ac:dyDescent="0.25">
      <c r="C76" s="7"/>
    </row>
    <row r="77" spans="2:3" x14ac:dyDescent="0.25">
      <c r="C77" s="7"/>
    </row>
    <row r="78" spans="2:3" x14ac:dyDescent="0.25">
      <c r="C78" s="9"/>
    </row>
    <row r="79" spans="2:3" x14ac:dyDescent="0.25">
      <c r="C79" s="7"/>
    </row>
    <row r="80" spans="2:3" x14ac:dyDescent="0.25">
      <c r="C80" s="7"/>
    </row>
    <row r="81" spans="2:3" x14ac:dyDescent="0.25">
      <c r="B81" s="8"/>
      <c r="C81" s="7"/>
    </row>
    <row r="82" spans="2:3" x14ac:dyDescent="0.25">
      <c r="B82" s="8"/>
      <c r="C82" s="7"/>
    </row>
    <row r="83" spans="2:3" x14ac:dyDescent="0.25">
      <c r="C83" s="7"/>
    </row>
    <row r="84" spans="2:3" x14ac:dyDescent="0.25">
      <c r="C84" s="9"/>
    </row>
    <row r="85" spans="2:3" x14ac:dyDescent="0.25">
      <c r="B85" s="8"/>
      <c r="C85" s="9"/>
    </row>
    <row r="86" spans="2:3" x14ac:dyDescent="0.25">
      <c r="B86" s="8"/>
      <c r="C86" s="9"/>
    </row>
    <row r="87" spans="2:3" x14ac:dyDescent="0.25">
      <c r="B87" s="8"/>
      <c r="C87" s="7"/>
    </row>
    <row r="88" spans="2:3" x14ac:dyDescent="0.25">
      <c r="C88" s="7"/>
    </row>
    <row r="89" spans="2:3" x14ac:dyDescent="0.25">
      <c r="C89" s="9"/>
    </row>
    <row r="90" spans="2:3" x14ac:dyDescent="0.25">
      <c r="B90" s="8"/>
      <c r="C90" s="9"/>
    </row>
    <row r="91" spans="2:3" x14ac:dyDescent="0.25">
      <c r="C91" s="9"/>
    </row>
    <row r="92" spans="2:3" x14ac:dyDescent="0.25">
      <c r="C92" s="7"/>
    </row>
    <row r="93" spans="2:3" x14ac:dyDescent="0.25">
      <c r="C93" s="10"/>
    </row>
    <row r="94" spans="2:3" x14ac:dyDescent="0.25">
      <c r="C94" s="9"/>
    </row>
    <row r="95" spans="2:3" x14ac:dyDescent="0.25">
      <c r="C95" s="7"/>
    </row>
    <row r="96" spans="2:3" x14ac:dyDescent="0.25">
      <c r="B96" s="8"/>
      <c r="C96" s="7"/>
    </row>
    <row r="97" spans="2:3" x14ac:dyDescent="0.25">
      <c r="B97" s="8"/>
      <c r="C97" s="7"/>
    </row>
    <row r="98" spans="2:3" x14ac:dyDescent="0.25">
      <c r="B98" s="8"/>
      <c r="C98" s="7"/>
    </row>
    <row r="99" spans="2:3" x14ac:dyDescent="0.25">
      <c r="C99" s="7"/>
    </row>
    <row r="100" spans="2:3" x14ac:dyDescent="0.25">
      <c r="C100" s="7"/>
    </row>
    <row r="101" spans="2:3" x14ac:dyDescent="0.25">
      <c r="B101" s="8"/>
      <c r="C101" s="7"/>
    </row>
    <row r="102" spans="2:3" x14ac:dyDescent="0.25">
      <c r="B102" s="8"/>
      <c r="C102" s="7"/>
    </row>
    <row r="103" spans="2:3" x14ac:dyDescent="0.25">
      <c r="B103" s="8"/>
      <c r="C103" s="7"/>
    </row>
    <row r="104" spans="2:3" x14ac:dyDescent="0.25">
      <c r="C104" s="7"/>
    </row>
    <row r="105" spans="2:3" x14ac:dyDescent="0.25">
      <c r="C105" s="9"/>
    </row>
    <row r="106" spans="2:3" x14ac:dyDescent="0.25">
      <c r="B106" s="8"/>
      <c r="C106" s="7"/>
    </row>
    <row r="107" spans="2:3" x14ac:dyDescent="0.25">
      <c r="C107" s="7"/>
    </row>
    <row r="108" spans="2:3" x14ac:dyDescent="0.25">
      <c r="C108" s="7"/>
    </row>
    <row r="109" spans="2:3" x14ac:dyDescent="0.25">
      <c r="C109" s="7"/>
    </row>
    <row r="110" spans="2:3" x14ac:dyDescent="0.25">
      <c r="C110" s="9"/>
    </row>
    <row r="111" spans="2:3" x14ac:dyDescent="0.25">
      <c r="C111" s="7"/>
    </row>
    <row r="112" spans="2:3" x14ac:dyDescent="0.25">
      <c r="C112" s="7"/>
    </row>
    <row r="113" spans="3:3" x14ac:dyDescent="0.25">
      <c r="C113" s="7"/>
    </row>
    <row r="114" spans="3:3" x14ac:dyDescent="0.25">
      <c r="C114" s="7"/>
    </row>
    <row r="115" spans="3:3" x14ac:dyDescent="0.25">
      <c r="C115" s="7"/>
    </row>
    <row r="116" spans="3:3" x14ac:dyDescent="0.25">
      <c r="C116" s="9"/>
    </row>
    <row r="117" spans="3:3" x14ac:dyDescent="0.25">
      <c r="C117" s="7"/>
    </row>
    <row r="118" spans="3:3" x14ac:dyDescent="0.25">
      <c r="C118" s="9"/>
    </row>
    <row r="119" spans="3:3" x14ac:dyDescent="0.25">
      <c r="C119" s="7"/>
    </row>
    <row r="120" spans="3:3" x14ac:dyDescent="0.25">
      <c r="C120" s="7"/>
    </row>
    <row r="121" spans="3:3" x14ac:dyDescent="0.25">
      <c r="C121" s="9"/>
    </row>
    <row r="122" spans="3:3" x14ac:dyDescent="0.25">
      <c r="C122" s="7"/>
    </row>
    <row r="123" spans="3:3" x14ac:dyDescent="0.25">
      <c r="C123" s="9"/>
    </row>
    <row r="124" spans="3:3" x14ac:dyDescent="0.25">
      <c r="C124" s="7"/>
    </row>
    <row r="125" spans="3:3" x14ac:dyDescent="0.25">
      <c r="C125" s="7"/>
    </row>
    <row r="126" spans="3:3" x14ac:dyDescent="0.25">
      <c r="C126" s="9"/>
    </row>
    <row r="127" spans="3:3" x14ac:dyDescent="0.25">
      <c r="C127" s="7"/>
    </row>
    <row r="128" spans="3:3" x14ac:dyDescent="0.25">
      <c r="C128" s="7"/>
    </row>
    <row r="129" spans="3:3" x14ac:dyDescent="0.25">
      <c r="C129" s="7"/>
    </row>
    <row r="130" spans="3:3" x14ac:dyDescent="0.25">
      <c r="C130" s="7"/>
    </row>
    <row r="131" spans="3:3" x14ac:dyDescent="0.25">
      <c r="C131" s="7"/>
    </row>
    <row r="132" spans="3:3" x14ac:dyDescent="0.25">
      <c r="C132" s="7"/>
    </row>
    <row r="133" spans="3:3" x14ac:dyDescent="0.25">
      <c r="C133" s="7"/>
    </row>
    <row r="134" spans="3:3" x14ac:dyDescent="0.25">
      <c r="C134" s="9"/>
    </row>
    <row r="135" spans="3:3" x14ac:dyDescent="0.25">
      <c r="C135" s="7"/>
    </row>
    <row r="136" spans="3:3" x14ac:dyDescent="0.25">
      <c r="C136" s="7"/>
    </row>
    <row r="137" spans="3:3" x14ac:dyDescent="0.25">
      <c r="C137" s="9"/>
    </row>
    <row r="138" spans="3:3" x14ac:dyDescent="0.25">
      <c r="C138" s="7"/>
    </row>
    <row r="139" spans="3:3" x14ac:dyDescent="0.25">
      <c r="C139" s="9"/>
    </row>
    <row r="140" spans="3:3" x14ac:dyDescent="0.25">
      <c r="C140" s="7"/>
    </row>
    <row r="141" spans="3:3" x14ac:dyDescent="0.25">
      <c r="C141" s="7"/>
    </row>
    <row r="142" spans="3:3" x14ac:dyDescent="0.25">
      <c r="C142" s="9"/>
    </row>
    <row r="143" spans="3:3" x14ac:dyDescent="0.25">
      <c r="C143" s="7"/>
    </row>
    <row r="144" spans="3:3" x14ac:dyDescent="0.25">
      <c r="C144" s="7"/>
    </row>
    <row r="145" spans="3:3" x14ac:dyDescent="0.25">
      <c r="C145" s="7"/>
    </row>
    <row r="146" spans="3:3" x14ac:dyDescent="0.25">
      <c r="C146" s="7"/>
    </row>
    <row r="147" spans="3:3" x14ac:dyDescent="0.25">
      <c r="C147" s="7"/>
    </row>
    <row r="148" spans="3:3" x14ac:dyDescent="0.25">
      <c r="C148" s="7"/>
    </row>
    <row r="149" spans="3:3" x14ac:dyDescent="0.25">
      <c r="C149" s="7"/>
    </row>
    <row r="150" spans="3:3" x14ac:dyDescent="0.25">
      <c r="C150" s="9"/>
    </row>
    <row r="151" spans="3:3" x14ac:dyDescent="0.25">
      <c r="C151" s="7"/>
    </row>
    <row r="152" spans="3:3" x14ac:dyDescent="0.25">
      <c r="C152" s="7"/>
    </row>
    <row r="153" spans="3:3" x14ac:dyDescent="0.25">
      <c r="C153" s="9"/>
    </row>
    <row r="154" spans="3:3" x14ac:dyDescent="0.25">
      <c r="C154" s="7"/>
    </row>
    <row r="155" spans="3:3" x14ac:dyDescent="0.25">
      <c r="C155" s="9"/>
    </row>
    <row r="156" spans="3:3" x14ac:dyDescent="0.25">
      <c r="C156" s="7"/>
    </row>
    <row r="157" spans="3:3" x14ac:dyDescent="0.25">
      <c r="C157" s="7"/>
    </row>
    <row r="158" spans="3:3" x14ac:dyDescent="0.25">
      <c r="C158" s="9"/>
    </row>
    <row r="159" spans="3:3" x14ac:dyDescent="0.25">
      <c r="C159" s="7"/>
    </row>
    <row r="160" spans="3:3" x14ac:dyDescent="0.25">
      <c r="C160" s="7"/>
    </row>
    <row r="161" spans="3:3" x14ac:dyDescent="0.25">
      <c r="C161" s="7"/>
    </row>
    <row r="162" spans="3:3" x14ac:dyDescent="0.25">
      <c r="C162" s="7"/>
    </row>
    <row r="163" spans="3:3" x14ac:dyDescent="0.25">
      <c r="C163" s="7"/>
    </row>
    <row r="164" spans="3:3" x14ac:dyDescent="0.25">
      <c r="C164" s="7"/>
    </row>
    <row r="165" spans="3:3" x14ac:dyDescent="0.25">
      <c r="C165" s="7"/>
    </row>
    <row r="166" spans="3:3" x14ac:dyDescent="0.25">
      <c r="C166" s="7"/>
    </row>
    <row r="167" spans="3:3" x14ac:dyDescent="0.25">
      <c r="C167" s="7"/>
    </row>
    <row r="168" spans="3:3" x14ac:dyDescent="0.25">
      <c r="C168" s="7"/>
    </row>
    <row r="169" spans="3:3" x14ac:dyDescent="0.25">
      <c r="C169" s="7"/>
    </row>
    <row r="170" spans="3:3" x14ac:dyDescent="0.25">
      <c r="C170" s="7"/>
    </row>
    <row r="171" spans="3:3" x14ac:dyDescent="0.25">
      <c r="C171" s="7"/>
    </row>
    <row r="172" spans="3:3" x14ac:dyDescent="0.25">
      <c r="C172" s="7"/>
    </row>
    <row r="173" spans="3:3" x14ac:dyDescent="0.25">
      <c r="C173" s="7"/>
    </row>
    <row r="174" spans="3:3" x14ac:dyDescent="0.25">
      <c r="C174" s="7"/>
    </row>
    <row r="175" spans="3:3" x14ac:dyDescent="0.25">
      <c r="C175" s="7"/>
    </row>
    <row r="176" spans="3:3" x14ac:dyDescent="0.25">
      <c r="C176" s="7"/>
    </row>
    <row r="177" spans="3:3" x14ac:dyDescent="0.25">
      <c r="C177" s="7"/>
    </row>
    <row r="178" spans="3:3" x14ac:dyDescent="0.25">
      <c r="C178" s="7"/>
    </row>
    <row r="179" spans="3:3" x14ac:dyDescent="0.25">
      <c r="C179" s="7"/>
    </row>
    <row r="180" spans="3:3" x14ac:dyDescent="0.25">
      <c r="C180" s="7"/>
    </row>
    <row r="181" spans="3:3" x14ac:dyDescent="0.25">
      <c r="C181" s="7"/>
    </row>
    <row r="182" spans="3:3" x14ac:dyDescent="0.25">
      <c r="C182" s="9"/>
    </row>
    <row r="183" spans="3:3" x14ac:dyDescent="0.25">
      <c r="C183" s="7"/>
    </row>
    <row r="184" spans="3:3" x14ac:dyDescent="0.25">
      <c r="C184" s="7"/>
    </row>
    <row r="185" spans="3:3" x14ac:dyDescent="0.25">
      <c r="C185" s="9"/>
    </row>
    <row r="186" spans="3:3" x14ac:dyDescent="0.25">
      <c r="C186" s="7"/>
    </row>
    <row r="187" spans="3:3" x14ac:dyDescent="0.25">
      <c r="C187" s="9"/>
    </row>
    <row r="188" spans="3:3" x14ac:dyDescent="0.25">
      <c r="C188" s="7"/>
    </row>
    <row r="189" spans="3:3" x14ac:dyDescent="0.25">
      <c r="C189" s="7"/>
    </row>
    <row r="190" spans="3:3" x14ac:dyDescent="0.25">
      <c r="C190" s="9"/>
    </row>
    <row r="191" spans="3:3" x14ac:dyDescent="0.25">
      <c r="C191" s="7"/>
    </row>
    <row r="192" spans="3:3" x14ac:dyDescent="0.25">
      <c r="C192" s="7"/>
    </row>
    <row r="193" spans="3:3" x14ac:dyDescent="0.25">
      <c r="C193" s="7"/>
    </row>
    <row r="194" spans="3:3" x14ac:dyDescent="0.25">
      <c r="C194" s="7"/>
    </row>
    <row r="195" spans="3:3" x14ac:dyDescent="0.25">
      <c r="C195" s="7"/>
    </row>
    <row r="196" spans="3:3" x14ac:dyDescent="0.25">
      <c r="C196" s="7"/>
    </row>
    <row r="197" spans="3:3" x14ac:dyDescent="0.25">
      <c r="C197" s="7"/>
    </row>
    <row r="198" spans="3:3" x14ac:dyDescent="0.25">
      <c r="C198" s="9"/>
    </row>
    <row r="199" spans="3:3" x14ac:dyDescent="0.25">
      <c r="C199" s="7"/>
    </row>
    <row r="200" spans="3:3" x14ac:dyDescent="0.25">
      <c r="C200" s="7"/>
    </row>
    <row r="201" spans="3:3" x14ac:dyDescent="0.25">
      <c r="C201" s="9"/>
    </row>
    <row r="202" spans="3:3" x14ac:dyDescent="0.25">
      <c r="C202" s="7"/>
    </row>
    <row r="203" spans="3:3" x14ac:dyDescent="0.25">
      <c r="C203" s="9"/>
    </row>
    <row r="204" spans="3:3" x14ac:dyDescent="0.25">
      <c r="C204" s="7"/>
    </row>
    <row r="205" spans="3:3" x14ac:dyDescent="0.25">
      <c r="C205" s="7"/>
    </row>
    <row r="206" spans="3:3" x14ac:dyDescent="0.25">
      <c r="C206" s="9"/>
    </row>
  </sheetData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X177"/>
  <sheetViews>
    <sheetView zoomScale="85" zoomScaleNormal="85" workbookViewId="0">
      <selection activeCell="F22" sqref="F22"/>
    </sheetView>
  </sheetViews>
  <sheetFormatPr defaultColWidth="9.140625" defaultRowHeight="15" x14ac:dyDescent="0.25"/>
  <cols>
    <col min="1" max="1" width="34.42578125" customWidth="1"/>
    <col min="2" max="3" width="15.5703125" customWidth="1"/>
    <col min="4" max="4" width="15.7109375" customWidth="1"/>
    <col min="5" max="6" width="15.5703125" customWidth="1"/>
    <col min="7" max="7" width="15.7109375" customWidth="1"/>
    <col min="8" max="8" width="16" customWidth="1"/>
    <col min="9" max="20" width="15" customWidth="1"/>
  </cols>
  <sheetData>
    <row r="1" spans="1:24" x14ac:dyDescent="0.25">
      <c r="A1" s="6" t="s">
        <v>186</v>
      </c>
      <c r="C1" s="7"/>
    </row>
    <row r="2" spans="1:24" ht="15.75" thickBot="1" x14ac:dyDescent="0.3">
      <c r="C2" s="7"/>
    </row>
    <row r="3" spans="1:24" ht="90" customHeight="1" thickBot="1" x14ac:dyDescent="0.3">
      <c r="A3" s="11" t="s">
        <v>0</v>
      </c>
      <c r="B3" s="1" t="s">
        <v>73</v>
      </c>
      <c r="C3" s="20" t="s">
        <v>93</v>
      </c>
      <c r="D3" s="20" t="s">
        <v>94</v>
      </c>
      <c r="E3" s="20" t="s">
        <v>95</v>
      </c>
      <c r="F3" s="20" t="s">
        <v>96</v>
      </c>
      <c r="G3" s="20" t="s">
        <v>97</v>
      </c>
      <c r="H3" s="20" t="s">
        <v>98</v>
      </c>
    </row>
    <row r="4" spans="1:24" ht="15.75" thickBot="1" x14ac:dyDescent="0.3">
      <c r="A4" s="3" t="s">
        <v>91</v>
      </c>
      <c r="B4" s="41">
        <v>6.9332299999999999E-2</v>
      </c>
      <c r="C4" s="42">
        <v>9.5700766666666659E-2</v>
      </c>
      <c r="D4" s="42">
        <v>3.9595166666666667E-2</v>
      </c>
      <c r="E4" s="42">
        <v>9.1015699999999991E-2</v>
      </c>
      <c r="F4" s="42">
        <v>6.3585500000000003E-2</v>
      </c>
      <c r="G4" s="42">
        <v>9.5468700000000004E-2</v>
      </c>
      <c r="H4" s="42">
        <v>4.6767766666666676E-2</v>
      </c>
      <c r="J4" s="23"/>
      <c r="K4" s="23"/>
      <c r="L4" s="23"/>
      <c r="M4" s="23"/>
      <c r="N4" s="23"/>
      <c r="O4" s="23"/>
      <c r="P4" s="23"/>
      <c r="R4" s="34"/>
      <c r="S4" s="34"/>
      <c r="T4" s="34"/>
      <c r="U4" s="34"/>
      <c r="V4" s="34"/>
      <c r="W4" s="34"/>
      <c r="X4" s="34"/>
    </row>
    <row r="5" spans="1:24" ht="15.75" thickBot="1" x14ac:dyDescent="0.3">
      <c r="A5" s="3" t="s">
        <v>88</v>
      </c>
      <c r="B5" s="43">
        <v>0.12968593333333334</v>
      </c>
      <c r="C5" s="42">
        <v>0.14958633333333335</v>
      </c>
      <c r="D5" s="42">
        <v>0.1113241</v>
      </c>
      <c r="E5" s="42">
        <v>0.1586419</v>
      </c>
      <c r="F5" s="42">
        <v>0.12149886666666665</v>
      </c>
      <c r="G5" s="42">
        <v>0.13196373333333336</v>
      </c>
      <c r="H5" s="42">
        <v>0.12434676666666666</v>
      </c>
      <c r="J5" s="23"/>
      <c r="K5" s="23"/>
      <c r="L5" s="23"/>
      <c r="M5" s="23"/>
      <c r="N5" s="23"/>
      <c r="O5" s="23"/>
      <c r="P5" s="23"/>
      <c r="R5" s="34"/>
      <c r="S5" s="34"/>
      <c r="T5" s="34"/>
      <c r="U5" s="34"/>
      <c r="V5" s="34"/>
      <c r="W5" s="34"/>
      <c r="X5" s="34"/>
    </row>
    <row r="6" spans="1:24" ht="15.75" thickBot="1" x14ac:dyDescent="0.3">
      <c r="A6" s="5" t="s">
        <v>90</v>
      </c>
      <c r="B6" s="43">
        <v>5.8772433333333339E-2</v>
      </c>
      <c r="C6" s="42">
        <v>7.0291666666666669E-2</v>
      </c>
      <c r="D6" s="42">
        <v>5.414836666666667E-2</v>
      </c>
      <c r="E6" s="42">
        <v>0.1017243</v>
      </c>
      <c r="F6" s="42">
        <v>4.156103333333333E-2</v>
      </c>
      <c r="G6" s="42">
        <v>7.8300899999999993E-2</v>
      </c>
      <c r="H6" s="42">
        <v>4.7456200000000004E-2</v>
      </c>
      <c r="J6" s="23"/>
      <c r="K6" s="23"/>
      <c r="L6" s="23"/>
      <c r="M6" s="23"/>
      <c r="N6" s="23"/>
      <c r="O6" s="23"/>
      <c r="P6" s="23"/>
      <c r="R6" s="34"/>
      <c r="S6" s="34"/>
      <c r="T6" s="34"/>
      <c r="U6" s="34"/>
      <c r="V6" s="34"/>
      <c r="W6" s="34"/>
      <c r="X6" s="34"/>
    </row>
    <row r="7" spans="1:24" ht="15.75" thickBot="1" x14ac:dyDescent="0.3">
      <c r="A7" s="3" t="s">
        <v>92</v>
      </c>
      <c r="B7" s="43">
        <v>0.118093</v>
      </c>
      <c r="C7" s="42">
        <v>0.11599096666666665</v>
      </c>
      <c r="D7" s="42">
        <v>0.12123716666666667</v>
      </c>
      <c r="E7" s="42">
        <v>0.11299376666666666</v>
      </c>
      <c r="F7" s="42">
        <v>0.12006410000000001</v>
      </c>
      <c r="G7" s="42">
        <v>0.16435193333333334</v>
      </c>
      <c r="H7" s="42">
        <v>7.4833166666666659E-2</v>
      </c>
      <c r="J7" s="23"/>
      <c r="K7" s="23"/>
      <c r="L7" s="23"/>
      <c r="M7" s="23"/>
      <c r="N7" s="23"/>
      <c r="O7" s="23"/>
      <c r="P7" s="23"/>
      <c r="R7" s="34"/>
      <c r="S7" s="34"/>
      <c r="T7" s="34"/>
      <c r="U7" s="34"/>
      <c r="V7" s="34"/>
      <c r="W7" s="34"/>
      <c r="X7" s="34"/>
    </row>
    <row r="8" spans="1:24" ht="15.75" thickBot="1" x14ac:dyDescent="0.3">
      <c r="A8" s="3" t="s">
        <v>83</v>
      </c>
      <c r="B8" s="43">
        <v>5.5573566666666664E-2</v>
      </c>
      <c r="C8" s="42">
        <v>5.2319566666666671E-2</v>
      </c>
      <c r="D8" s="42">
        <v>6.3566999999999999E-2</v>
      </c>
      <c r="E8" s="42">
        <v>7.2841133333333322E-2</v>
      </c>
      <c r="F8" s="42">
        <v>4.6917866666666669E-2</v>
      </c>
      <c r="G8" s="42">
        <v>9.5673066666666653E-2</v>
      </c>
      <c r="H8" s="42">
        <v>3.5734099999999998E-2</v>
      </c>
      <c r="J8" s="23"/>
      <c r="K8" s="23"/>
      <c r="L8" s="23"/>
      <c r="M8" s="23"/>
      <c r="N8" s="23"/>
      <c r="O8" s="23"/>
      <c r="P8" s="23"/>
      <c r="R8" s="34"/>
      <c r="S8" s="34"/>
      <c r="T8" s="34"/>
      <c r="U8" s="34"/>
      <c r="V8" s="34"/>
      <c r="W8" s="34"/>
      <c r="X8" s="34"/>
    </row>
    <row r="9" spans="1:24" ht="15.75" thickBot="1" x14ac:dyDescent="0.3">
      <c r="A9" s="3" t="s">
        <v>89</v>
      </c>
      <c r="B9" s="43">
        <v>0.11398886666666667</v>
      </c>
      <c r="C9" s="42">
        <v>0.17653756666666667</v>
      </c>
      <c r="D9" s="42">
        <v>4.6354699999999999E-2</v>
      </c>
      <c r="E9" s="42">
        <v>0.29624650000000002</v>
      </c>
      <c r="F9" s="42">
        <v>8.2379866666666662E-2</v>
      </c>
      <c r="G9" s="42">
        <v>0.11521443333333332</v>
      </c>
      <c r="H9" s="42">
        <v>0.11237789999999999</v>
      </c>
      <c r="J9" s="23"/>
      <c r="K9" s="23"/>
      <c r="L9" s="23"/>
      <c r="M9" s="23"/>
      <c r="N9" s="23"/>
      <c r="O9" s="23"/>
      <c r="P9" s="23"/>
      <c r="R9" s="34"/>
      <c r="S9" s="34"/>
      <c r="T9" s="34"/>
      <c r="U9" s="34"/>
      <c r="V9" s="34"/>
      <c r="W9" s="34"/>
      <c r="X9" s="34"/>
    </row>
    <row r="10" spans="1:24" ht="15.75" thickBot="1" x14ac:dyDescent="0.3">
      <c r="A10" s="3" t="s">
        <v>84</v>
      </c>
      <c r="B10" s="43">
        <v>8.3041699999999996E-2</v>
      </c>
      <c r="C10" s="42">
        <v>0.10064430000000001</v>
      </c>
      <c r="D10" s="42">
        <v>6.30574E-2</v>
      </c>
      <c r="E10" s="42">
        <v>0.13456793333333333</v>
      </c>
      <c r="F10" s="42">
        <v>6.7093233333333335E-2</v>
      </c>
      <c r="G10" s="42">
        <v>9.4963800000000001E-2</v>
      </c>
      <c r="H10" s="42">
        <v>6.7684933333333322E-2</v>
      </c>
      <c r="J10" s="23"/>
      <c r="K10" s="23"/>
      <c r="L10" s="23"/>
      <c r="M10" s="23"/>
      <c r="N10" s="23"/>
      <c r="O10" s="23"/>
      <c r="P10" s="23"/>
      <c r="R10" s="34"/>
      <c r="S10" s="34"/>
      <c r="T10" s="34"/>
      <c r="U10" s="34"/>
      <c r="V10" s="34"/>
      <c r="W10" s="34"/>
      <c r="X10" s="34"/>
    </row>
    <row r="11" spans="1:24" ht="15.75" thickBot="1" x14ac:dyDescent="0.3">
      <c r="A11" s="2" t="s">
        <v>85</v>
      </c>
      <c r="B11" s="43">
        <v>9.7770233333333345E-2</v>
      </c>
      <c r="C11" s="42">
        <v>0.11051636666666666</v>
      </c>
      <c r="D11" s="42">
        <v>8.5451300000000008E-2</v>
      </c>
      <c r="E11" s="42">
        <v>6.3677233333333333E-2</v>
      </c>
      <c r="F11" s="42">
        <v>0.10770833333333334</v>
      </c>
      <c r="G11" s="42">
        <v>0.11090933333333335</v>
      </c>
      <c r="H11" s="42">
        <v>8.6583333333333332E-2</v>
      </c>
      <c r="J11" s="23"/>
      <c r="K11" s="23"/>
      <c r="L11" s="23"/>
      <c r="M11" s="23"/>
      <c r="N11" s="23"/>
      <c r="O11" s="23"/>
      <c r="P11" s="23"/>
      <c r="R11" s="34"/>
      <c r="S11" s="34"/>
      <c r="T11" s="34"/>
      <c r="U11" s="34"/>
      <c r="V11" s="34"/>
      <c r="W11" s="34"/>
      <c r="X11" s="34"/>
    </row>
    <row r="12" spans="1:24" ht="15.75" thickBot="1" x14ac:dyDescent="0.3">
      <c r="A12" s="2" t="s">
        <v>82</v>
      </c>
      <c r="B12" s="43">
        <v>8.5498299999999985E-2</v>
      </c>
      <c r="C12" s="42">
        <v>0.1088466</v>
      </c>
      <c r="D12" s="42">
        <v>5.9312933333333338E-2</v>
      </c>
      <c r="E12" s="42">
        <v>0.11099603333333334</v>
      </c>
      <c r="F12" s="42">
        <v>8.1857299999999994E-2</v>
      </c>
      <c r="G12" s="42">
        <v>8.7770766666666666E-2</v>
      </c>
      <c r="H12" s="42">
        <v>8.5400199999999996E-2</v>
      </c>
      <c r="J12" s="23"/>
      <c r="K12" s="23"/>
      <c r="L12" s="23"/>
      <c r="M12" s="23"/>
      <c r="N12" s="23"/>
      <c r="O12" s="23"/>
      <c r="P12" s="23"/>
      <c r="R12" s="34"/>
      <c r="S12" s="34"/>
      <c r="T12" s="34"/>
      <c r="U12" s="34"/>
      <c r="V12" s="34"/>
      <c r="W12" s="34"/>
      <c r="X12" s="34"/>
    </row>
    <row r="13" spans="1:24" ht="15.75" thickBot="1" x14ac:dyDescent="0.3">
      <c r="A13" s="2" t="s">
        <v>2</v>
      </c>
      <c r="B13" s="43">
        <v>9.6686433333333335E-2</v>
      </c>
      <c r="C13" s="42">
        <v>0.14180776666666667</v>
      </c>
      <c r="D13" s="42">
        <v>6.9960599999999998E-2</v>
      </c>
      <c r="E13" s="42">
        <v>0.25354863333333333</v>
      </c>
      <c r="F13" s="42">
        <v>4.8259166666666665E-2</v>
      </c>
      <c r="G13" s="42">
        <v>0.11436810000000001</v>
      </c>
      <c r="H13" s="42">
        <v>8.6952399999999999E-2</v>
      </c>
      <c r="J13" s="23"/>
      <c r="K13" s="23"/>
      <c r="L13" s="23"/>
      <c r="M13" s="23"/>
      <c r="N13" s="23"/>
      <c r="O13" s="23"/>
      <c r="P13" s="23"/>
      <c r="R13" s="34"/>
      <c r="S13" s="34"/>
      <c r="T13" s="34"/>
      <c r="U13" s="34"/>
      <c r="V13" s="34"/>
      <c r="W13" s="34"/>
      <c r="X13" s="34"/>
    </row>
    <row r="14" spans="1:24" ht="15.75" thickBot="1" x14ac:dyDescent="0.3">
      <c r="A14" s="2" t="s">
        <v>87</v>
      </c>
      <c r="B14" s="43">
        <v>6.0058466666666664E-2</v>
      </c>
      <c r="C14" s="42">
        <v>5.7687433333333336E-2</v>
      </c>
      <c r="D14" s="42">
        <v>5.9502133333333339E-2</v>
      </c>
      <c r="E14" s="42">
        <v>0.16158046666666667</v>
      </c>
      <c r="F14" s="42">
        <v>3.2751033333333332E-2</v>
      </c>
      <c r="G14" s="42">
        <v>7.4154633333333331E-2</v>
      </c>
      <c r="H14" s="42">
        <v>3.9024866666666665E-2</v>
      </c>
      <c r="J14" s="23"/>
      <c r="K14" s="23"/>
      <c r="L14" s="23"/>
      <c r="M14" s="23"/>
      <c r="N14" s="23"/>
      <c r="O14" s="23"/>
      <c r="P14" s="23"/>
      <c r="R14" s="34"/>
      <c r="S14" s="34"/>
      <c r="T14" s="34"/>
      <c r="U14" s="34"/>
      <c r="V14" s="34"/>
      <c r="W14" s="34"/>
      <c r="X14" s="34"/>
    </row>
    <row r="15" spans="1:24" ht="15.75" thickBot="1" x14ac:dyDescent="0.3">
      <c r="B15" s="44"/>
      <c r="J15" s="23"/>
      <c r="K15" s="23"/>
      <c r="L15" s="23"/>
      <c r="M15" s="23"/>
      <c r="N15" s="23"/>
      <c r="O15" s="23"/>
      <c r="P15" s="23"/>
      <c r="R15" s="34"/>
      <c r="S15" s="34"/>
      <c r="T15" s="34"/>
      <c r="U15" s="34"/>
      <c r="V15" s="34"/>
      <c r="W15" s="34"/>
      <c r="X15" s="34"/>
    </row>
    <row r="16" spans="1:24" ht="15.75" thickBot="1" x14ac:dyDescent="0.3">
      <c r="A16" s="5" t="s">
        <v>86</v>
      </c>
      <c r="B16" s="42">
        <v>9.1661699999999999E-2</v>
      </c>
      <c r="C16" s="42">
        <v>0.10824869999999999</v>
      </c>
      <c r="D16" s="42">
        <v>7.5502699999999992E-2</v>
      </c>
      <c r="E16" s="42">
        <v>0.12255713333333333</v>
      </c>
      <c r="F16" s="42">
        <v>8.283296666666666E-2</v>
      </c>
      <c r="G16" s="42">
        <v>0.11668316666666667</v>
      </c>
      <c r="H16" s="42">
        <v>7.2648566666666664E-2</v>
      </c>
      <c r="J16" s="23"/>
      <c r="K16" s="23"/>
      <c r="L16" s="23"/>
      <c r="M16" s="23"/>
      <c r="N16" s="23"/>
      <c r="O16" s="23"/>
      <c r="P16" s="23"/>
      <c r="R16" s="34"/>
      <c r="S16" s="34"/>
      <c r="T16" s="34"/>
      <c r="U16" s="34"/>
      <c r="V16" s="34"/>
      <c r="W16" s="34"/>
      <c r="X16" s="34"/>
    </row>
    <row r="17" spans="1:3" x14ac:dyDescent="0.25">
      <c r="C17" s="9"/>
    </row>
    <row r="18" spans="1:3" x14ac:dyDescent="0.25">
      <c r="A18" s="16" t="s">
        <v>105</v>
      </c>
      <c r="C18" s="7"/>
    </row>
    <row r="19" spans="1:3" x14ac:dyDescent="0.25">
      <c r="C19" s="7"/>
    </row>
    <row r="20" spans="1:3" x14ac:dyDescent="0.25">
      <c r="C20" s="7"/>
    </row>
    <row r="21" spans="1:3" x14ac:dyDescent="0.25">
      <c r="B21" s="8"/>
      <c r="C21" s="7"/>
    </row>
    <row r="22" spans="1:3" x14ac:dyDescent="0.25">
      <c r="C22" s="7"/>
    </row>
    <row r="23" spans="1:3" x14ac:dyDescent="0.25">
      <c r="C23" s="7"/>
    </row>
    <row r="24" spans="1:3" x14ac:dyDescent="0.25">
      <c r="B24" s="8"/>
      <c r="C24" s="7"/>
    </row>
    <row r="25" spans="1:3" x14ac:dyDescent="0.25">
      <c r="C25" s="7"/>
    </row>
    <row r="26" spans="1:3" x14ac:dyDescent="0.25">
      <c r="B26" s="8"/>
      <c r="C26" s="7"/>
    </row>
    <row r="27" spans="1:3" x14ac:dyDescent="0.25">
      <c r="C27" s="7"/>
    </row>
    <row r="28" spans="1:3" x14ac:dyDescent="0.25">
      <c r="C28" s="7"/>
    </row>
    <row r="29" spans="1:3" x14ac:dyDescent="0.25">
      <c r="B29" s="8"/>
      <c r="C29" s="7"/>
    </row>
    <row r="30" spans="1:3" x14ac:dyDescent="0.25">
      <c r="C30" s="9"/>
    </row>
    <row r="31" spans="1:3" x14ac:dyDescent="0.25">
      <c r="C31" s="7"/>
    </row>
    <row r="32" spans="1:3" x14ac:dyDescent="0.25">
      <c r="C32" s="7"/>
    </row>
    <row r="33" spans="2:3" x14ac:dyDescent="0.25">
      <c r="C33" s="7"/>
    </row>
    <row r="34" spans="2:3" x14ac:dyDescent="0.25">
      <c r="C34" s="7"/>
    </row>
    <row r="35" spans="2:3" x14ac:dyDescent="0.25">
      <c r="B35" s="8"/>
      <c r="C35" s="7"/>
    </row>
    <row r="36" spans="2:3" x14ac:dyDescent="0.25">
      <c r="B36" s="8"/>
      <c r="C36" s="7"/>
    </row>
    <row r="37" spans="2:3" x14ac:dyDescent="0.25">
      <c r="B37" s="8"/>
      <c r="C37" s="7"/>
    </row>
    <row r="38" spans="2:3" x14ac:dyDescent="0.25">
      <c r="C38" s="7"/>
    </row>
    <row r="39" spans="2:3" x14ac:dyDescent="0.25">
      <c r="C39" s="9"/>
    </row>
    <row r="40" spans="2:3" x14ac:dyDescent="0.25">
      <c r="B40" s="8"/>
      <c r="C40" s="7"/>
    </row>
    <row r="41" spans="2:3" x14ac:dyDescent="0.25">
      <c r="B41" s="8"/>
      <c r="C41" s="9"/>
    </row>
    <row r="42" spans="2:3" x14ac:dyDescent="0.25">
      <c r="B42" s="8"/>
      <c r="C42" s="7"/>
    </row>
    <row r="43" spans="2:3" x14ac:dyDescent="0.25">
      <c r="C43" s="7"/>
    </row>
    <row r="44" spans="2:3" x14ac:dyDescent="0.25">
      <c r="C44" s="9"/>
    </row>
    <row r="45" spans="2:3" x14ac:dyDescent="0.25">
      <c r="B45" s="8"/>
      <c r="C45" s="7"/>
    </row>
    <row r="46" spans="2:3" x14ac:dyDescent="0.25">
      <c r="C46" s="9"/>
    </row>
    <row r="47" spans="2:3" x14ac:dyDescent="0.25">
      <c r="C47" s="7"/>
    </row>
    <row r="48" spans="2:3" x14ac:dyDescent="0.25">
      <c r="C48" s="7"/>
    </row>
    <row r="49" spans="2:3" x14ac:dyDescent="0.25">
      <c r="C49" s="9"/>
    </row>
    <row r="50" spans="2:3" x14ac:dyDescent="0.25">
      <c r="C50" s="7"/>
    </row>
    <row r="51" spans="2:3" x14ac:dyDescent="0.25">
      <c r="C51" s="7"/>
    </row>
    <row r="52" spans="2:3" x14ac:dyDescent="0.25">
      <c r="B52" s="8"/>
      <c r="C52" s="7"/>
    </row>
    <row r="53" spans="2:3" x14ac:dyDescent="0.25">
      <c r="B53" s="8"/>
      <c r="C53" s="7"/>
    </row>
    <row r="54" spans="2:3" x14ac:dyDescent="0.25">
      <c r="C54" s="7"/>
    </row>
    <row r="55" spans="2:3" x14ac:dyDescent="0.25">
      <c r="C55" s="9"/>
    </row>
    <row r="56" spans="2:3" x14ac:dyDescent="0.25">
      <c r="B56" s="8"/>
      <c r="C56" s="9"/>
    </row>
    <row r="57" spans="2:3" x14ac:dyDescent="0.25">
      <c r="B57" s="8"/>
      <c r="C57" s="9"/>
    </row>
    <row r="58" spans="2:3" x14ac:dyDescent="0.25">
      <c r="B58" s="8"/>
      <c r="C58" s="7"/>
    </row>
    <row r="59" spans="2:3" x14ac:dyDescent="0.25">
      <c r="C59" s="7"/>
    </row>
    <row r="60" spans="2:3" x14ac:dyDescent="0.25">
      <c r="C60" s="9"/>
    </row>
    <row r="61" spans="2:3" x14ac:dyDescent="0.25">
      <c r="B61" s="8"/>
      <c r="C61" s="9"/>
    </row>
    <row r="62" spans="2:3" x14ac:dyDescent="0.25">
      <c r="C62" s="9"/>
    </row>
    <row r="63" spans="2:3" x14ac:dyDescent="0.25">
      <c r="C63" s="7"/>
    </row>
    <row r="64" spans="2:3" x14ac:dyDescent="0.25">
      <c r="C64" s="10"/>
    </row>
    <row r="65" spans="2:3" x14ac:dyDescent="0.25">
      <c r="C65" s="9"/>
    </row>
    <row r="66" spans="2:3" x14ac:dyDescent="0.25">
      <c r="C66" s="7"/>
    </row>
    <row r="67" spans="2:3" x14ac:dyDescent="0.25">
      <c r="B67" s="8"/>
      <c r="C67" s="7"/>
    </row>
    <row r="68" spans="2:3" x14ac:dyDescent="0.25">
      <c r="B68" s="8"/>
      <c r="C68" s="7"/>
    </row>
    <row r="69" spans="2:3" x14ac:dyDescent="0.25">
      <c r="B69" s="8"/>
      <c r="C69" s="7"/>
    </row>
    <row r="70" spans="2:3" x14ac:dyDescent="0.25">
      <c r="C70" s="7"/>
    </row>
    <row r="71" spans="2:3" x14ac:dyDescent="0.25">
      <c r="C71" s="7"/>
    </row>
    <row r="72" spans="2:3" x14ac:dyDescent="0.25">
      <c r="B72" s="8"/>
      <c r="C72" s="7"/>
    </row>
    <row r="73" spans="2:3" x14ac:dyDescent="0.25">
      <c r="B73" s="8"/>
      <c r="C73" s="7"/>
    </row>
    <row r="74" spans="2:3" x14ac:dyDescent="0.25">
      <c r="B74" s="8"/>
      <c r="C74" s="7"/>
    </row>
    <row r="75" spans="2:3" x14ac:dyDescent="0.25">
      <c r="C75" s="7"/>
    </row>
    <row r="76" spans="2:3" x14ac:dyDescent="0.25">
      <c r="C76" s="9"/>
    </row>
    <row r="77" spans="2:3" x14ac:dyDescent="0.25">
      <c r="B77" s="8"/>
      <c r="C77" s="7"/>
    </row>
    <row r="78" spans="2:3" x14ac:dyDescent="0.25">
      <c r="C78" s="7"/>
    </row>
    <row r="79" spans="2:3" x14ac:dyDescent="0.25">
      <c r="C79" s="7"/>
    </row>
    <row r="80" spans="2:3" x14ac:dyDescent="0.25">
      <c r="C80" s="7"/>
    </row>
    <row r="81" spans="3:3" x14ac:dyDescent="0.25">
      <c r="C81" s="9"/>
    </row>
    <row r="82" spans="3:3" x14ac:dyDescent="0.25">
      <c r="C82" s="7"/>
    </row>
    <row r="83" spans="3:3" x14ac:dyDescent="0.25">
      <c r="C83" s="7"/>
    </row>
    <row r="84" spans="3:3" x14ac:dyDescent="0.25">
      <c r="C84" s="7"/>
    </row>
    <row r="85" spans="3:3" x14ac:dyDescent="0.25">
      <c r="C85" s="7"/>
    </row>
    <row r="86" spans="3:3" x14ac:dyDescent="0.25">
      <c r="C86" s="7"/>
    </row>
    <row r="87" spans="3:3" x14ac:dyDescent="0.25">
      <c r="C87" s="9"/>
    </row>
    <row r="88" spans="3:3" x14ac:dyDescent="0.25">
      <c r="C88" s="7"/>
    </row>
    <row r="89" spans="3:3" x14ac:dyDescent="0.25">
      <c r="C89" s="9"/>
    </row>
    <row r="90" spans="3:3" x14ac:dyDescent="0.25">
      <c r="C90" s="7"/>
    </row>
    <row r="91" spans="3:3" x14ac:dyDescent="0.25">
      <c r="C91" s="7"/>
    </row>
    <row r="92" spans="3:3" x14ac:dyDescent="0.25">
      <c r="C92" s="9"/>
    </row>
    <row r="93" spans="3:3" x14ac:dyDescent="0.25">
      <c r="C93" s="7"/>
    </row>
    <row r="94" spans="3:3" x14ac:dyDescent="0.25">
      <c r="C94" s="9"/>
    </row>
    <row r="95" spans="3:3" x14ac:dyDescent="0.25">
      <c r="C95" s="7"/>
    </row>
    <row r="96" spans="3:3" x14ac:dyDescent="0.25">
      <c r="C96" s="7"/>
    </row>
    <row r="97" spans="3:3" x14ac:dyDescent="0.25">
      <c r="C97" s="9"/>
    </row>
    <row r="98" spans="3:3" x14ac:dyDescent="0.25">
      <c r="C98" s="7"/>
    </row>
    <row r="99" spans="3:3" x14ac:dyDescent="0.25">
      <c r="C99" s="7"/>
    </row>
    <row r="100" spans="3:3" x14ac:dyDescent="0.25">
      <c r="C100" s="7"/>
    </row>
    <row r="101" spans="3:3" x14ac:dyDescent="0.25">
      <c r="C101" s="7"/>
    </row>
    <row r="102" spans="3:3" x14ac:dyDescent="0.25">
      <c r="C102" s="7"/>
    </row>
    <row r="103" spans="3:3" x14ac:dyDescent="0.25">
      <c r="C103" s="7"/>
    </row>
    <row r="104" spans="3:3" x14ac:dyDescent="0.25">
      <c r="C104" s="7"/>
    </row>
    <row r="105" spans="3:3" x14ac:dyDescent="0.25">
      <c r="C105" s="9"/>
    </row>
    <row r="106" spans="3:3" x14ac:dyDescent="0.25">
      <c r="C106" s="7"/>
    </row>
    <row r="107" spans="3:3" x14ac:dyDescent="0.25">
      <c r="C107" s="7"/>
    </row>
    <row r="108" spans="3:3" x14ac:dyDescent="0.25">
      <c r="C108" s="9"/>
    </row>
    <row r="109" spans="3:3" x14ac:dyDescent="0.25">
      <c r="C109" s="7"/>
    </row>
    <row r="110" spans="3:3" x14ac:dyDescent="0.25">
      <c r="C110" s="9"/>
    </row>
    <row r="111" spans="3:3" x14ac:dyDescent="0.25">
      <c r="C111" s="7"/>
    </row>
    <row r="112" spans="3:3" x14ac:dyDescent="0.25">
      <c r="C112" s="7"/>
    </row>
    <row r="113" spans="3:3" x14ac:dyDescent="0.25">
      <c r="C113" s="9"/>
    </row>
    <row r="114" spans="3:3" x14ac:dyDescent="0.25">
      <c r="C114" s="7"/>
    </row>
    <row r="115" spans="3:3" x14ac:dyDescent="0.25">
      <c r="C115" s="7"/>
    </row>
    <row r="116" spans="3:3" x14ac:dyDescent="0.25">
      <c r="C116" s="7"/>
    </row>
    <row r="117" spans="3:3" x14ac:dyDescent="0.25">
      <c r="C117" s="7"/>
    </row>
    <row r="118" spans="3:3" x14ac:dyDescent="0.25">
      <c r="C118" s="7"/>
    </row>
    <row r="119" spans="3:3" x14ac:dyDescent="0.25">
      <c r="C119" s="7"/>
    </row>
    <row r="120" spans="3:3" x14ac:dyDescent="0.25">
      <c r="C120" s="7"/>
    </row>
    <row r="121" spans="3:3" x14ac:dyDescent="0.25">
      <c r="C121" s="9"/>
    </row>
    <row r="122" spans="3:3" x14ac:dyDescent="0.25">
      <c r="C122" s="7"/>
    </row>
    <row r="123" spans="3:3" x14ac:dyDescent="0.25">
      <c r="C123" s="7"/>
    </row>
    <row r="124" spans="3:3" x14ac:dyDescent="0.25">
      <c r="C124" s="9"/>
    </row>
    <row r="125" spans="3:3" x14ac:dyDescent="0.25">
      <c r="C125" s="7"/>
    </row>
    <row r="126" spans="3:3" x14ac:dyDescent="0.25">
      <c r="C126" s="9"/>
    </row>
    <row r="127" spans="3:3" x14ac:dyDescent="0.25">
      <c r="C127" s="7"/>
    </row>
    <row r="128" spans="3:3" x14ac:dyDescent="0.25">
      <c r="C128" s="7"/>
    </row>
    <row r="129" spans="3:3" x14ac:dyDescent="0.25">
      <c r="C129" s="9"/>
    </row>
    <row r="130" spans="3:3" x14ac:dyDescent="0.25">
      <c r="C130" s="7"/>
    </row>
    <row r="131" spans="3:3" x14ac:dyDescent="0.25">
      <c r="C131" s="7"/>
    </row>
    <row r="132" spans="3:3" x14ac:dyDescent="0.25">
      <c r="C132" s="7"/>
    </row>
    <row r="133" spans="3:3" x14ac:dyDescent="0.25">
      <c r="C133" s="7"/>
    </row>
    <row r="134" spans="3:3" x14ac:dyDescent="0.25">
      <c r="C134" s="7"/>
    </row>
    <row r="135" spans="3:3" x14ac:dyDescent="0.25">
      <c r="C135" s="7"/>
    </row>
    <row r="136" spans="3:3" x14ac:dyDescent="0.25">
      <c r="C136" s="7"/>
    </row>
    <row r="137" spans="3:3" x14ac:dyDescent="0.25">
      <c r="C137" s="7"/>
    </row>
    <row r="138" spans="3:3" x14ac:dyDescent="0.25">
      <c r="C138" s="7"/>
    </row>
    <row r="139" spans="3:3" x14ac:dyDescent="0.25">
      <c r="C139" s="7"/>
    </row>
    <row r="140" spans="3:3" x14ac:dyDescent="0.25">
      <c r="C140" s="7"/>
    </row>
    <row r="141" spans="3:3" x14ac:dyDescent="0.25">
      <c r="C141" s="7"/>
    </row>
    <row r="142" spans="3:3" x14ac:dyDescent="0.25">
      <c r="C142" s="7"/>
    </row>
    <row r="143" spans="3:3" x14ac:dyDescent="0.25">
      <c r="C143" s="7"/>
    </row>
    <row r="144" spans="3:3" x14ac:dyDescent="0.25">
      <c r="C144" s="7"/>
    </row>
    <row r="145" spans="3:3" x14ac:dyDescent="0.25">
      <c r="C145" s="7"/>
    </row>
    <row r="146" spans="3:3" x14ac:dyDescent="0.25">
      <c r="C146" s="7"/>
    </row>
    <row r="147" spans="3:3" x14ac:dyDescent="0.25">
      <c r="C147" s="7"/>
    </row>
    <row r="148" spans="3:3" x14ac:dyDescent="0.25">
      <c r="C148" s="7"/>
    </row>
    <row r="149" spans="3:3" x14ac:dyDescent="0.25">
      <c r="C149" s="7"/>
    </row>
    <row r="150" spans="3:3" x14ac:dyDescent="0.25">
      <c r="C150" s="7"/>
    </row>
    <row r="151" spans="3:3" x14ac:dyDescent="0.25">
      <c r="C151" s="7"/>
    </row>
    <row r="152" spans="3:3" x14ac:dyDescent="0.25">
      <c r="C152" s="7"/>
    </row>
    <row r="153" spans="3:3" x14ac:dyDescent="0.25">
      <c r="C153" s="9"/>
    </row>
    <row r="154" spans="3:3" x14ac:dyDescent="0.25">
      <c r="C154" s="7"/>
    </row>
    <row r="155" spans="3:3" x14ac:dyDescent="0.25">
      <c r="C155" s="7"/>
    </row>
    <row r="156" spans="3:3" x14ac:dyDescent="0.25">
      <c r="C156" s="9"/>
    </row>
    <row r="157" spans="3:3" x14ac:dyDescent="0.25">
      <c r="C157" s="7"/>
    </row>
    <row r="158" spans="3:3" x14ac:dyDescent="0.25">
      <c r="C158" s="9"/>
    </row>
    <row r="159" spans="3:3" x14ac:dyDescent="0.25">
      <c r="C159" s="7"/>
    </row>
    <row r="160" spans="3:3" x14ac:dyDescent="0.25">
      <c r="C160" s="7"/>
    </row>
    <row r="161" spans="3:3" x14ac:dyDescent="0.25">
      <c r="C161" s="9"/>
    </row>
    <row r="162" spans="3:3" x14ac:dyDescent="0.25">
      <c r="C162" s="7"/>
    </row>
    <row r="163" spans="3:3" x14ac:dyDescent="0.25">
      <c r="C163" s="7"/>
    </row>
    <row r="164" spans="3:3" x14ac:dyDescent="0.25">
      <c r="C164" s="7"/>
    </row>
    <row r="165" spans="3:3" x14ac:dyDescent="0.25">
      <c r="C165" s="7"/>
    </row>
    <row r="166" spans="3:3" x14ac:dyDescent="0.25">
      <c r="C166" s="7"/>
    </row>
    <row r="167" spans="3:3" x14ac:dyDescent="0.25">
      <c r="C167" s="7"/>
    </row>
    <row r="168" spans="3:3" x14ac:dyDescent="0.25">
      <c r="C168" s="7"/>
    </row>
    <row r="169" spans="3:3" x14ac:dyDescent="0.25">
      <c r="C169" s="9"/>
    </row>
    <row r="170" spans="3:3" x14ac:dyDescent="0.25">
      <c r="C170" s="7"/>
    </row>
    <row r="171" spans="3:3" x14ac:dyDescent="0.25">
      <c r="C171" s="7"/>
    </row>
    <row r="172" spans="3:3" x14ac:dyDescent="0.25">
      <c r="C172" s="9"/>
    </row>
    <row r="173" spans="3:3" x14ac:dyDescent="0.25">
      <c r="C173" s="7"/>
    </row>
    <row r="174" spans="3:3" x14ac:dyDescent="0.25">
      <c r="C174" s="9"/>
    </row>
    <row r="175" spans="3:3" x14ac:dyDescent="0.25">
      <c r="C175" s="7"/>
    </row>
    <row r="176" spans="3:3" x14ac:dyDescent="0.25">
      <c r="C176" s="7"/>
    </row>
    <row r="177" spans="3:3" x14ac:dyDescent="0.25">
      <c r="C177" s="9"/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2</vt:i4>
      </vt:variant>
    </vt:vector>
  </HeadingPairs>
  <TitlesOfParts>
    <vt:vector size="16" baseType="lpstr">
      <vt:lpstr>KPIs</vt:lpstr>
      <vt:lpstr>Activity</vt:lpstr>
      <vt:lpstr>Population</vt:lpstr>
      <vt:lpstr>Labour Market</vt:lpstr>
      <vt:lpstr>Employee Jobs</vt:lpstr>
      <vt:lpstr>Earnings</vt:lpstr>
      <vt:lpstr>Business Base</vt:lpstr>
      <vt:lpstr>Business Demography</vt:lpstr>
      <vt:lpstr>Productivity</vt:lpstr>
      <vt:lpstr>GDP</vt:lpstr>
      <vt:lpstr>Exports</vt:lpstr>
      <vt:lpstr>R&amp;D &amp; RGDHI</vt:lpstr>
      <vt:lpstr>Entrepreneurship</vt:lpstr>
      <vt:lpstr>Sheet2</vt:lpstr>
      <vt:lpstr>Population!Print_Area</vt:lpstr>
      <vt:lpstr>'R&amp;D &amp; RGDHI'!Print_Area</vt:lpstr>
    </vt:vector>
  </TitlesOfParts>
  <Company>Invest Northern Ireland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Griffith</dc:creator>
  <cp:lastModifiedBy>Lynsay McConnell</cp:lastModifiedBy>
  <cp:lastPrinted>2019-07-23T08:21:28Z</cp:lastPrinted>
  <dcterms:created xsi:type="dcterms:W3CDTF">2019-07-01T08:24:58Z</dcterms:created>
  <dcterms:modified xsi:type="dcterms:W3CDTF">2025-02-18T10:00:53Z</dcterms:modified>
</cp:coreProperties>
</file>